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Лаппо</author>
  </authors>
  <commentList>
    <comment ref="C5" authorId="0">
      <text>
        <r>
          <rPr>
            <sz val="8"/>
            <rFont val="Tahoma"/>
            <family val="2"/>
          </rPr>
          <t xml:space="preserve">+10% Всего листов
</t>
        </r>
      </text>
    </comment>
  </commentList>
</comments>
</file>

<file path=xl/sharedStrings.xml><?xml version="1.0" encoding="utf-8"?>
<sst xmlns="http://schemas.openxmlformats.org/spreadsheetml/2006/main" count="87" uniqueCount="52">
  <si>
    <t>Длинка</t>
  </si>
  <si>
    <t>Ширина</t>
  </si>
  <si>
    <t>Кол- во</t>
  </si>
  <si>
    <t>Кромка Д</t>
  </si>
  <si>
    <t>Кромка Ш</t>
  </si>
  <si>
    <t>Квадратура</t>
  </si>
  <si>
    <t>Кромка</t>
  </si>
  <si>
    <t>Цена</t>
  </si>
  <si>
    <t>Материал</t>
  </si>
  <si>
    <t>тел.</t>
  </si>
  <si>
    <t>ФИО</t>
  </si>
  <si>
    <t xml:space="preserve"> м2</t>
  </si>
  <si>
    <t>Скос</t>
  </si>
  <si>
    <t>Радиус</t>
  </si>
  <si>
    <r>
      <t>Рамочные МДФ</t>
    </r>
    <r>
      <rPr>
        <sz val="10"/>
        <rFont val="Arial Cyr"/>
        <family val="0"/>
      </rPr>
      <t xml:space="preserve"> </t>
    </r>
  </si>
  <si>
    <t>МДФ  м.п.</t>
  </si>
  <si>
    <t>МДФ</t>
  </si>
  <si>
    <t>ЛДСП / СТЕКЛО</t>
  </si>
  <si>
    <t>ширина</t>
  </si>
  <si>
    <t>высота</t>
  </si>
  <si>
    <t>кол-во</t>
  </si>
  <si>
    <t>м.п.</t>
  </si>
  <si>
    <t>м2</t>
  </si>
  <si>
    <t>№ заказа</t>
  </si>
  <si>
    <t>цвет</t>
  </si>
  <si>
    <t>стекло</t>
  </si>
  <si>
    <t>ЛДСП м2</t>
  </si>
  <si>
    <t>Стекло м2</t>
  </si>
  <si>
    <t>сбрка</t>
  </si>
  <si>
    <t>Упл. м.п.</t>
  </si>
  <si>
    <t>Ласт. хвост</t>
  </si>
  <si>
    <t>ДВП</t>
  </si>
  <si>
    <t>Алюмин. проф.  м.п.</t>
  </si>
  <si>
    <t>Алюминиевые фасады (стекло)</t>
  </si>
  <si>
    <t>уплотнитель м.п.</t>
  </si>
  <si>
    <t>соед.уголок шт.</t>
  </si>
  <si>
    <t>Отверстие шт.</t>
  </si>
  <si>
    <t>Паз</t>
  </si>
  <si>
    <t>2мм</t>
  </si>
  <si>
    <t>0,4мм</t>
  </si>
  <si>
    <t>Длина</t>
  </si>
  <si>
    <t>кромка</t>
  </si>
  <si>
    <t>Отв</t>
  </si>
  <si>
    <t>сумма</t>
  </si>
  <si>
    <t>Кр. м/п 0,4</t>
  </si>
  <si>
    <t>Кр. м/п 2мм</t>
  </si>
  <si>
    <t xml:space="preserve">Заказ   №  </t>
  </si>
  <si>
    <t>Кол-во деталей ДСП</t>
  </si>
  <si>
    <t>По кол-ву деталей претензий не имею</t>
  </si>
  <si>
    <t>тел. 89525182080</t>
  </si>
  <si>
    <t>ИП Полякова И.В.</t>
  </si>
  <si>
    <t>Кол-во прох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</si>
</sst>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#,##0&quot;р.&quot;"/>
    <numFmt numFmtId="168" formatCode="#,##0.00_р_."/>
    <numFmt numFmtId="169" formatCode="0.0000"/>
    <numFmt numFmtId="170" formatCode="#,##0.0000&quot;р.&quot;"/>
    <numFmt numFmtId="171" formatCode="#,##0.000&quot;р.&quot;"/>
  </numFmts>
  <fonts count="56">
    <font>
      <sz val="10"/>
      <name val="Arial Cyr"/>
      <family val="0"/>
    </font>
    <font>
      <sz val="8.5"/>
      <name val="Bookman Old Style"/>
      <family val="1"/>
    </font>
    <font>
      <sz val="8"/>
      <name val="Arial Cyr"/>
      <family val="2"/>
    </font>
    <font>
      <i/>
      <sz val="11"/>
      <name val="Arial Cyr"/>
      <family val="2"/>
    </font>
    <font>
      <sz val="9"/>
      <name val="Bookman Old Style"/>
      <family val="1"/>
    </font>
    <font>
      <sz val="8"/>
      <name val="Tahoma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1"/>
      <name val="Bookman Old Style"/>
      <family val="1"/>
    </font>
    <font>
      <b/>
      <sz val="18"/>
      <name val="Arial"/>
      <family val="2"/>
    </font>
    <font>
      <b/>
      <sz val="2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1"/>
      <name val="Arial Cyr"/>
      <family val="2"/>
    </font>
    <font>
      <b/>
      <sz val="20"/>
      <name val="Arial"/>
      <family val="2"/>
    </font>
    <font>
      <b/>
      <sz val="10"/>
      <name val="Arial"/>
      <family val="2"/>
    </font>
    <font>
      <sz val="22"/>
      <name val="Arial Cyr"/>
      <family val="0"/>
    </font>
    <font>
      <b/>
      <sz val="14"/>
      <name val="Arial"/>
      <family val="2"/>
    </font>
    <font>
      <b/>
      <sz val="18"/>
      <name val="Arial Cyr"/>
      <family val="0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1" fontId="0" fillId="0" borderId="11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" fontId="0" fillId="0" borderId="12" xfId="0" applyNumberFormat="1" applyFill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6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165" fontId="6" fillId="0" borderId="16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165" fontId="0" fillId="0" borderId="21" xfId="0" applyNumberFormat="1" applyBorder="1" applyAlignment="1">
      <alignment/>
    </xf>
    <xf numFmtId="0" fontId="6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165" fontId="7" fillId="0" borderId="15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NumberFormat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5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9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3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23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15" fillId="0" borderId="17" xfId="0" applyNumberFormat="1" applyFont="1" applyBorder="1" applyAlignment="1">
      <alignment/>
    </xf>
    <xf numFmtId="0" fontId="15" fillId="0" borderId="15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Border="1" applyAlignment="1" applyProtection="1">
      <alignment horizontal="center"/>
      <protection hidden="1"/>
    </xf>
    <xf numFmtId="0" fontId="0" fillId="0" borderId="31" xfId="0" applyBorder="1" applyAlignment="1">
      <alignment/>
    </xf>
    <xf numFmtId="1" fontId="0" fillId="0" borderId="15" xfId="0" applyNumberFormat="1" applyFill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5" xfId="0" applyFont="1" applyBorder="1" applyAlignment="1">
      <alignment/>
    </xf>
    <xf numFmtId="165" fontId="7" fillId="0" borderId="15" xfId="0" applyNumberFormat="1" applyFont="1" applyBorder="1" applyAlignment="1">
      <alignment/>
    </xf>
    <xf numFmtId="168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167" fontId="9" fillId="0" borderId="15" xfId="0" applyNumberFormat="1" applyFont="1" applyBorder="1" applyAlignment="1">
      <alignment/>
    </xf>
    <xf numFmtId="0" fontId="17" fillId="0" borderId="15" xfId="0" applyFon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66" fontId="7" fillId="0" borderId="12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8" fillId="0" borderId="32" xfId="0" applyFont="1" applyBorder="1" applyAlignment="1" applyProtection="1">
      <alignment/>
      <protection hidden="1"/>
    </xf>
    <xf numFmtId="166" fontId="0" fillId="0" borderId="0" xfId="0" applyNumberFormat="1" applyAlignment="1">
      <alignment/>
    </xf>
    <xf numFmtId="166" fontId="21" fillId="0" borderId="15" xfId="0" applyNumberFormat="1" applyFon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5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vertical="center"/>
    </xf>
    <xf numFmtId="1" fontId="18" fillId="34" borderId="14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167" fontId="20" fillId="34" borderId="14" xfId="42" applyNumberFormat="1" applyFont="1" applyFill="1" applyBorder="1" applyAlignment="1">
      <alignment/>
    </xf>
    <xf numFmtId="42" fontId="20" fillId="34" borderId="13" xfId="42" applyNumberFormat="1" applyFont="1" applyFill="1" applyBorder="1" applyAlignment="1">
      <alignment/>
    </xf>
    <xf numFmtId="42" fontId="20" fillId="34" borderId="35" xfId="42" applyNumberFormat="1" applyFont="1" applyFill="1" applyBorder="1" applyAlignment="1">
      <alignment/>
    </xf>
    <xf numFmtId="42" fontId="20" fillId="34" borderId="36" xfId="42" applyNumberFormat="1" applyFont="1" applyFill="1" applyBorder="1" applyAlignment="1">
      <alignment/>
    </xf>
    <xf numFmtId="42" fontId="20" fillId="34" borderId="28" xfId="42" applyNumberFormat="1" applyFont="1" applyFill="1" applyBorder="1" applyAlignment="1">
      <alignment/>
    </xf>
    <xf numFmtId="42" fontId="20" fillId="34" borderId="27" xfId="42" applyNumberFormat="1" applyFont="1" applyFill="1" applyBorder="1" applyAlignment="1">
      <alignment/>
    </xf>
    <xf numFmtId="167" fontId="20" fillId="0" borderId="14" xfId="42" applyNumberFormat="1" applyFont="1" applyBorder="1" applyAlignment="1">
      <alignment horizontal="right"/>
    </xf>
    <xf numFmtId="42" fontId="20" fillId="0" borderId="13" xfId="42" applyNumberFormat="1" applyFont="1" applyBorder="1" applyAlignment="1">
      <alignment horizontal="right"/>
    </xf>
    <xf numFmtId="42" fontId="20" fillId="0" borderId="35" xfId="42" applyNumberFormat="1" applyFont="1" applyBorder="1" applyAlignment="1">
      <alignment horizontal="right"/>
    </xf>
    <xf numFmtId="42" fontId="20" fillId="0" borderId="36" xfId="42" applyNumberFormat="1" applyFont="1" applyBorder="1" applyAlignment="1">
      <alignment horizontal="right"/>
    </xf>
    <xf numFmtId="42" fontId="20" fillId="0" borderId="28" xfId="42" applyNumberFormat="1" applyFont="1" applyBorder="1" applyAlignment="1">
      <alignment horizontal="right"/>
    </xf>
    <xf numFmtId="42" fontId="20" fillId="0" borderId="27" xfId="42" applyNumberFormat="1" applyFont="1" applyBorder="1" applyAlignment="1">
      <alignment horizontal="right"/>
    </xf>
    <xf numFmtId="42" fontId="20" fillId="0" borderId="14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3" fillId="0" borderId="37" xfId="0" applyNumberFormat="1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2"/>
  <sheetViews>
    <sheetView tabSelected="1" zoomScalePageLayoutView="0" workbookViewId="0" topLeftCell="A1">
      <selection activeCell="B20" sqref="A20:G20"/>
    </sheetView>
  </sheetViews>
  <sheetFormatPr defaultColWidth="9.00390625" defaultRowHeight="12.75"/>
  <cols>
    <col min="1" max="1" width="11.25390625" style="0" customWidth="1"/>
    <col min="2" max="2" width="10.875" style="0" customWidth="1"/>
    <col min="3" max="3" width="10.625" style="0" customWidth="1"/>
    <col min="4" max="4" width="13.625" style="0" customWidth="1"/>
    <col min="5" max="5" width="8.25390625" style="0" customWidth="1"/>
    <col min="6" max="6" width="10.00390625" style="0" customWidth="1"/>
    <col min="7" max="7" width="9.375" style="0" customWidth="1"/>
    <col min="8" max="8" width="9.875" style="0" customWidth="1"/>
    <col min="9" max="9" width="9.375" style="0" customWidth="1"/>
    <col min="10" max="10" width="9.00390625" style="0" customWidth="1"/>
    <col min="11" max="11" width="7.25390625" style="0" customWidth="1"/>
    <col min="12" max="12" width="6.375" style="0" customWidth="1"/>
    <col min="13" max="13" width="8.25390625" style="0" customWidth="1"/>
    <col min="14" max="14" width="7.625" style="0" customWidth="1"/>
    <col min="15" max="15" width="6.125" style="0" customWidth="1"/>
    <col min="16" max="16" width="6.625" style="0" customWidth="1"/>
    <col min="17" max="17" width="6.00390625" style="0" customWidth="1"/>
    <col min="18" max="18" width="7.375" style="0" customWidth="1"/>
  </cols>
  <sheetData>
    <row r="1" spans="2:17" ht="16.5" customHeight="1">
      <c r="B1" s="125"/>
      <c r="C1" s="126"/>
      <c r="G1" s="82"/>
      <c r="H1" s="82"/>
      <c r="I1" s="82"/>
      <c r="J1" s="82"/>
      <c r="K1" s="147"/>
      <c r="L1" s="147"/>
      <c r="P1" s="147"/>
      <c r="Q1" s="147"/>
    </row>
    <row r="2" spans="1:18" ht="18" customHeight="1">
      <c r="A2" s="95" t="s">
        <v>46</v>
      </c>
      <c r="B2" s="135"/>
      <c r="C2" s="136"/>
      <c r="D2" s="137"/>
      <c r="E2" s="127">
        <f>B2</f>
        <v>0</v>
      </c>
      <c r="F2" s="128"/>
      <c r="G2" s="116">
        <f>B2</f>
        <v>0</v>
      </c>
      <c r="H2" s="116"/>
      <c r="I2" s="116">
        <f>B2</f>
        <v>0</v>
      </c>
      <c r="J2" s="116"/>
      <c r="M2" s="22">
        <f>((2*3.14*K2)/4/1000)*L2</f>
        <v>0</v>
      </c>
      <c r="O2" s="22"/>
      <c r="R2" s="22"/>
    </row>
    <row r="3" spans="1:18" ht="18" customHeight="1">
      <c r="A3" s="95" t="s">
        <v>10</v>
      </c>
      <c r="B3" s="138"/>
      <c r="C3" s="138"/>
      <c r="D3" s="139"/>
      <c r="E3" s="129">
        <f>B3</f>
        <v>0</v>
      </c>
      <c r="F3" s="129"/>
      <c r="G3" s="117">
        <f>B3</f>
        <v>0</v>
      </c>
      <c r="H3" s="117"/>
      <c r="I3" s="117">
        <f>B3</f>
        <v>0</v>
      </c>
      <c r="J3" s="117"/>
      <c r="M3" s="22">
        <f>((2*3.14*K3)/4/1000)*L3</f>
        <v>0</v>
      </c>
      <c r="O3" s="22"/>
      <c r="R3" s="22"/>
    </row>
    <row r="4" spans="1:18" ht="17.25" customHeight="1">
      <c r="A4" s="101" t="s">
        <v>8</v>
      </c>
      <c r="B4" s="138"/>
      <c r="C4" s="138"/>
      <c r="D4" s="139"/>
      <c r="E4" s="130" t="s">
        <v>47</v>
      </c>
      <c r="F4" s="130"/>
      <c r="G4" s="118" t="s">
        <v>47</v>
      </c>
      <c r="H4" s="118"/>
      <c r="I4" s="118" t="s">
        <v>47</v>
      </c>
      <c r="J4" s="118"/>
      <c r="M4" s="22">
        <f>((2*3.14*K4)/4/1000)*L4</f>
        <v>0</v>
      </c>
      <c r="O4" s="22"/>
      <c r="R4" s="22"/>
    </row>
    <row r="5" spans="1:18" ht="15" customHeight="1">
      <c r="A5" s="96" t="s">
        <v>11</v>
      </c>
      <c r="B5" s="97">
        <f>J93</f>
        <v>0</v>
      </c>
      <c r="C5" s="98">
        <v>480</v>
      </c>
      <c r="D5" s="106">
        <f aca="true" t="shared" si="0" ref="D5:D13">B5*C5</f>
        <v>0</v>
      </c>
      <c r="E5" s="131">
        <f>C91</f>
        <v>0</v>
      </c>
      <c r="F5" s="132"/>
      <c r="G5" s="119">
        <f>E5</f>
        <v>0</v>
      </c>
      <c r="H5" s="119"/>
      <c r="I5" s="119">
        <f>E5</f>
        <v>0</v>
      </c>
      <c r="J5" s="119"/>
      <c r="M5" s="22">
        <f>((2*3.14*K5)/4/1000)*L5</f>
        <v>0</v>
      </c>
      <c r="O5" s="22"/>
      <c r="R5" s="22"/>
    </row>
    <row r="6" spans="1:18" ht="15" customHeight="1">
      <c r="A6" s="96" t="s">
        <v>44</v>
      </c>
      <c r="B6" s="97">
        <f>K93</f>
        <v>0</v>
      </c>
      <c r="C6" s="98">
        <v>25</v>
      </c>
      <c r="D6" s="106">
        <f>B6*C6</f>
        <v>0</v>
      </c>
      <c r="E6" s="133"/>
      <c r="F6" s="134"/>
      <c r="G6" s="119"/>
      <c r="H6" s="119"/>
      <c r="I6" s="119"/>
      <c r="J6" s="119"/>
      <c r="M6" s="22">
        <f>((2*3.14*K6)/4/1000)*L6</f>
        <v>0</v>
      </c>
      <c r="O6" s="22"/>
      <c r="R6" s="22"/>
    </row>
    <row r="7" spans="1:18" ht="15">
      <c r="A7" s="96" t="s">
        <v>45</v>
      </c>
      <c r="B7" s="97">
        <f>L93</f>
        <v>0</v>
      </c>
      <c r="C7" s="98">
        <v>70</v>
      </c>
      <c r="D7" s="106">
        <f t="shared" si="0"/>
        <v>0</v>
      </c>
      <c r="E7" s="142" t="s">
        <v>43</v>
      </c>
      <c r="F7" s="142"/>
      <c r="G7" s="146" t="s">
        <v>43</v>
      </c>
      <c r="H7" s="146"/>
      <c r="I7" s="146" t="s">
        <v>43</v>
      </c>
      <c r="J7" s="146"/>
      <c r="M7" s="22"/>
      <c r="O7" s="22"/>
      <c r="R7" s="22"/>
    </row>
    <row r="8" spans="1:18" ht="15">
      <c r="A8" s="96"/>
      <c r="B8" s="97"/>
      <c r="C8" s="98"/>
      <c r="D8" s="106"/>
      <c r="E8" s="148"/>
      <c r="F8" s="149"/>
      <c r="G8" s="154"/>
      <c r="H8" s="155"/>
      <c r="I8" s="160"/>
      <c r="J8" s="161"/>
      <c r="M8" s="22"/>
      <c r="O8" s="22"/>
      <c r="R8" s="22"/>
    </row>
    <row r="9" spans="1:18" ht="15">
      <c r="A9" s="96" t="s">
        <v>31</v>
      </c>
      <c r="B9" s="97">
        <f>J202</f>
        <v>0</v>
      </c>
      <c r="C9" s="98">
        <v>150</v>
      </c>
      <c r="D9" s="106">
        <f t="shared" si="0"/>
        <v>0</v>
      </c>
      <c r="E9" s="150"/>
      <c r="F9" s="151"/>
      <c r="G9" s="156"/>
      <c r="H9" s="157"/>
      <c r="I9" s="162"/>
      <c r="J9" s="163"/>
      <c r="M9" s="22">
        <f>SUM(M2:M6)</f>
        <v>0</v>
      </c>
      <c r="O9" s="22"/>
      <c r="R9" s="22"/>
    </row>
    <row r="10" spans="1:18" ht="15">
      <c r="A10" s="96" t="s">
        <v>13</v>
      </c>
      <c r="B10" s="97">
        <v>0</v>
      </c>
      <c r="C10" s="98">
        <v>300</v>
      </c>
      <c r="D10" s="106">
        <f t="shared" si="0"/>
        <v>0</v>
      </c>
      <c r="E10" s="152"/>
      <c r="F10" s="153"/>
      <c r="G10" s="158"/>
      <c r="H10" s="159"/>
      <c r="I10" s="164"/>
      <c r="J10" s="165"/>
      <c r="O10" s="22"/>
      <c r="R10" s="22"/>
    </row>
    <row r="11" spans="1:18" ht="15.75" customHeight="1">
      <c r="A11" s="96" t="s">
        <v>12</v>
      </c>
      <c r="B11" s="97"/>
      <c r="C11" s="98">
        <v>15</v>
      </c>
      <c r="D11" s="106">
        <f t="shared" si="0"/>
        <v>0</v>
      </c>
      <c r="E11" s="120" t="s">
        <v>49</v>
      </c>
      <c r="F11" s="120"/>
      <c r="G11" s="120" t="s">
        <v>49</v>
      </c>
      <c r="H11" s="120"/>
      <c r="I11" s="120" t="s">
        <v>49</v>
      </c>
      <c r="J11" s="120"/>
      <c r="L11" s="104"/>
      <c r="M11" s="104"/>
      <c r="N11" s="102"/>
      <c r="O11" s="22"/>
      <c r="R11" s="22"/>
    </row>
    <row r="12" spans="1:18" ht="16.5" customHeight="1">
      <c r="A12" s="96" t="s">
        <v>37</v>
      </c>
      <c r="B12" s="97"/>
      <c r="C12" s="98">
        <v>40</v>
      </c>
      <c r="D12" s="106">
        <f t="shared" si="0"/>
        <v>0</v>
      </c>
      <c r="E12" s="114" t="s">
        <v>50</v>
      </c>
      <c r="F12" s="114"/>
      <c r="G12" s="114" t="s">
        <v>50</v>
      </c>
      <c r="H12" s="114"/>
      <c r="I12" s="114" t="s">
        <v>50</v>
      </c>
      <c r="J12" s="114"/>
      <c r="L12" s="105"/>
      <c r="M12" s="105"/>
      <c r="N12" s="103"/>
      <c r="O12" s="22"/>
      <c r="R12" s="22"/>
    </row>
    <row r="13" spans="1:18" ht="15">
      <c r="A13" s="96" t="s">
        <v>42</v>
      </c>
      <c r="B13" s="97">
        <v>0</v>
      </c>
      <c r="C13" s="98">
        <v>15</v>
      </c>
      <c r="D13" s="106">
        <f t="shared" si="0"/>
        <v>0</v>
      </c>
      <c r="E13" s="144" t="s">
        <v>48</v>
      </c>
      <c r="F13" s="145"/>
      <c r="G13" s="121" t="s">
        <v>48</v>
      </c>
      <c r="H13" s="122"/>
      <c r="I13" s="121" t="s">
        <v>48</v>
      </c>
      <c r="J13" s="122"/>
      <c r="O13" s="22"/>
      <c r="R13" s="22"/>
    </row>
    <row r="14" spans="1:18" ht="15.75">
      <c r="A14" s="96" t="s">
        <v>7</v>
      </c>
      <c r="B14" s="99"/>
      <c r="C14" s="99"/>
      <c r="D14" s="100">
        <f>D5+D6+D7+D8+D9+D10+D11+D12+D13</f>
        <v>0</v>
      </c>
      <c r="E14" s="120" t="s">
        <v>49</v>
      </c>
      <c r="F14" s="120"/>
      <c r="G14" s="115"/>
      <c r="H14" s="115"/>
      <c r="I14" s="115"/>
      <c r="J14" s="115"/>
      <c r="O14" s="22"/>
      <c r="R14" s="22"/>
    </row>
    <row r="15" spans="4:18" ht="12.75">
      <c r="D15" s="109"/>
      <c r="O15" s="22"/>
      <c r="R15" s="22"/>
    </row>
    <row r="16" spans="15:18" ht="13.5" thickBot="1">
      <c r="O16" s="22"/>
      <c r="R16" s="22"/>
    </row>
    <row r="17" spans="4:18" ht="13.5" thickBot="1">
      <c r="D17" s="140" t="s">
        <v>39</v>
      </c>
      <c r="E17" s="141"/>
      <c r="F17" s="140" t="s">
        <v>38</v>
      </c>
      <c r="G17" s="143"/>
      <c r="H17" s="112" t="s">
        <v>51</v>
      </c>
      <c r="I17" s="113"/>
      <c r="K17" s="89" t="s">
        <v>39</v>
      </c>
      <c r="L17" s="88" t="s">
        <v>38</v>
      </c>
      <c r="O17" s="22"/>
      <c r="R17" s="22"/>
    </row>
    <row r="18" spans="1:18" ht="14.25" thickBot="1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40</v>
      </c>
      <c r="G18" s="107" t="s">
        <v>1</v>
      </c>
      <c r="H18" s="1">
        <v>0.4</v>
      </c>
      <c r="I18" s="107">
        <v>2</v>
      </c>
      <c r="J18" s="108" t="s">
        <v>5</v>
      </c>
      <c r="K18" s="90" t="s">
        <v>6</v>
      </c>
      <c r="L18" s="91" t="s">
        <v>41</v>
      </c>
      <c r="O18" s="22"/>
      <c r="R18" s="22"/>
    </row>
    <row r="19" spans="1:18" ht="12.75">
      <c r="A19" s="81"/>
      <c r="B19" s="81"/>
      <c r="C19" s="74"/>
      <c r="D19" s="4"/>
      <c r="E19" s="5"/>
      <c r="F19" s="57"/>
      <c r="G19" s="30"/>
      <c r="H19" s="30">
        <f>(D19+E19)*C19</f>
        <v>0</v>
      </c>
      <c r="I19" s="30">
        <f>F19+G19*C19</f>
        <v>0</v>
      </c>
      <c r="J19" s="3">
        <f>(A19/1000)*(B19/1000)*(C19)</f>
        <v>0</v>
      </c>
      <c r="K19" s="3">
        <f>(((A19/1000)*(D19))+((B19/1000)*(E19)))*(C19)</f>
        <v>0</v>
      </c>
      <c r="L19">
        <f>(((A19/1000)*(F19))+((B19/1000)*(G19)))*C19+(I19*0.05)</f>
        <v>0</v>
      </c>
      <c r="O19" s="22"/>
      <c r="R19" s="22"/>
    </row>
    <row r="20" spans="1:18" ht="12.75">
      <c r="A20" s="81"/>
      <c r="B20" s="81"/>
      <c r="C20" s="74"/>
      <c r="D20" s="4"/>
      <c r="E20" s="5"/>
      <c r="F20" s="57"/>
      <c r="G20" s="30"/>
      <c r="H20" s="30">
        <f aca="true" t="shared" si="1" ref="H20:H83">(D20+E20)*C20</f>
        <v>0</v>
      </c>
      <c r="I20" s="30">
        <f aca="true" t="shared" si="2" ref="I20:I83">F20+G20*C20</f>
        <v>0</v>
      </c>
      <c r="J20" s="3">
        <f aca="true" t="shared" si="3" ref="J20:J83">(A20/1000)*(B20/1000)*(C20)</f>
        <v>0</v>
      </c>
      <c r="K20" s="3">
        <f>(((A20/1000)*(D20))+((B20/1000)*(E20)))*(C20)</f>
        <v>0</v>
      </c>
      <c r="L20">
        <f aca="true" t="shared" si="4" ref="L20:L83">(((A20/1000)*(F20))+((B20/1000)*(G20)))*C20+(I20*0.05)</f>
        <v>0</v>
      </c>
      <c r="O20" s="22"/>
      <c r="R20" s="22"/>
    </row>
    <row r="21" spans="1:18" ht="12.75">
      <c r="A21" s="81"/>
      <c r="B21" s="81"/>
      <c r="C21" s="74"/>
      <c r="D21" s="4"/>
      <c r="E21" s="5"/>
      <c r="F21" s="57"/>
      <c r="G21" s="30"/>
      <c r="H21" s="30">
        <f t="shared" si="1"/>
        <v>0</v>
      </c>
      <c r="I21" s="30">
        <f t="shared" si="2"/>
        <v>0</v>
      </c>
      <c r="J21" s="3">
        <f t="shared" si="3"/>
        <v>0</v>
      </c>
      <c r="K21" s="3">
        <f aca="true" t="shared" si="5" ref="K21:K83">(((A21/1000)*(D21))+((B21/1000)*(E21)))*(C21)</f>
        <v>0</v>
      </c>
      <c r="L21">
        <f t="shared" si="4"/>
        <v>0</v>
      </c>
      <c r="O21" s="22"/>
      <c r="R21" s="22"/>
    </row>
    <row r="22" spans="1:18" ht="12.75">
      <c r="A22" s="81"/>
      <c r="B22" s="81"/>
      <c r="C22" s="74"/>
      <c r="D22" s="4"/>
      <c r="E22" s="5"/>
      <c r="F22" s="57"/>
      <c r="G22" s="30"/>
      <c r="H22" s="30">
        <f t="shared" si="1"/>
        <v>0</v>
      </c>
      <c r="I22" s="30">
        <f t="shared" si="2"/>
        <v>0</v>
      </c>
      <c r="J22" s="3">
        <f t="shared" si="3"/>
        <v>0</v>
      </c>
      <c r="K22" s="3">
        <f t="shared" si="5"/>
        <v>0</v>
      </c>
      <c r="L22">
        <f t="shared" si="4"/>
        <v>0</v>
      </c>
      <c r="O22" s="22"/>
      <c r="R22" s="22"/>
    </row>
    <row r="23" spans="1:18" ht="12.75">
      <c r="A23" s="81"/>
      <c r="B23" s="81"/>
      <c r="C23" s="74"/>
      <c r="D23" s="4"/>
      <c r="E23" s="5"/>
      <c r="F23" s="57"/>
      <c r="G23" s="30"/>
      <c r="H23" s="30">
        <f t="shared" si="1"/>
        <v>0</v>
      </c>
      <c r="I23" s="30">
        <f t="shared" si="2"/>
        <v>0</v>
      </c>
      <c r="J23" s="3">
        <f t="shared" si="3"/>
        <v>0</v>
      </c>
      <c r="K23" s="3">
        <f t="shared" si="5"/>
        <v>0</v>
      </c>
      <c r="L23">
        <f t="shared" si="4"/>
        <v>0</v>
      </c>
      <c r="N23" s="25"/>
      <c r="O23" s="22"/>
      <c r="R23" s="22"/>
    </row>
    <row r="24" spans="1:18" ht="12.75">
      <c r="A24" s="81"/>
      <c r="B24" s="81"/>
      <c r="C24" s="74"/>
      <c r="D24" s="4"/>
      <c r="E24" s="5"/>
      <c r="F24" s="57"/>
      <c r="G24" s="30"/>
      <c r="H24" s="30">
        <f t="shared" si="1"/>
        <v>0</v>
      </c>
      <c r="I24" s="30">
        <f t="shared" si="2"/>
        <v>0</v>
      </c>
      <c r="J24" s="3">
        <f t="shared" si="3"/>
        <v>0</v>
      </c>
      <c r="K24" s="3">
        <f t="shared" si="5"/>
        <v>0</v>
      </c>
      <c r="L24">
        <f t="shared" si="4"/>
        <v>0</v>
      </c>
      <c r="O24" s="22"/>
      <c r="R24" s="22"/>
    </row>
    <row r="25" spans="1:18" ht="12.75">
      <c r="A25" s="81"/>
      <c r="B25" s="81"/>
      <c r="C25" s="74"/>
      <c r="D25" s="4"/>
      <c r="E25" s="5"/>
      <c r="F25" s="57"/>
      <c r="G25" s="30"/>
      <c r="H25" s="30">
        <f t="shared" si="1"/>
        <v>0</v>
      </c>
      <c r="I25" s="30">
        <f t="shared" si="2"/>
        <v>0</v>
      </c>
      <c r="J25" s="3">
        <f t="shared" si="3"/>
        <v>0</v>
      </c>
      <c r="K25" s="3">
        <f t="shared" si="5"/>
        <v>0</v>
      </c>
      <c r="L25">
        <f t="shared" si="4"/>
        <v>0</v>
      </c>
      <c r="O25" s="22"/>
      <c r="R25" s="22"/>
    </row>
    <row r="26" spans="1:18" ht="12.75">
      <c r="A26" s="81"/>
      <c r="B26" s="81"/>
      <c r="C26" s="74"/>
      <c r="D26" s="4"/>
      <c r="E26" s="5"/>
      <c r="F26" s="57"/>
      <c r="G26" s="30"/>
      <c r="H26" s="30">
        <f t="shared" si="1"/>
        <v>0</v>
      </c>
      <c r="I26" s="30">
        <f t="shared" si="2"/>
        <v>0</v>
      </c>
      <c r="J26" s="3">
        <f t="shared" si="3"/>
        <v>0</v>
      </c>
      <c r="K26" s="3">
        <f t="shared" si="5"/>
        <v>0</v>
      </c>
      <c r="L26">
        <f t="shared" si="4"/>
        <v>0</v>
      </c>
      <c r="O26" s="22"/>
      <c r="R26" s="22"/>
    </row>
    <row r="27" spans="1:18" ht="12.75">
      <c r="A27" s="81"/>
      <c r="B27" s="81"/>
      <c r="C27" s="74"/>
      <c r="D27" s="4"/>
      <c r="E27" s="5"/>
      <c r="F27" s="57"/>
      <c r="G27" s="30"/>
      <c r="H27" s="30">
        <f t="shared" si="1"/>
        <v>0</v>
      </c>
      <c r="I27" s="30">
        <f t="shared" si="2"/>
        <v>0</v>
      </c>
      <c r="J27" s="3">
        <f t="shared" si="3"/>
        <v>0</v>
      </c>
      <c r="K27" s="3">
        <f t="shared" si="5"/>
        <v>0</v>
      </c>
      <c r="L27">
        <f t="shared" si="4"/>
        <v>0</v>
      </c>
      <c r="O27" s="22"/>
      <c r="R27" s="22"/>
    </row>
    <row r="28" spans="1:18" ht="12.75">
      <c r="A28" s="81"/>
      <c r="B28" s="81"/>
      <c r="C28" s="74"/>
      <c r="D28" s="4"/>
      <c r="E28" s="21"/>
      <c r="F28" s="92"/>
      <c r="G28" s="30"/>
      <c r="H28" s="30">
        <f t="shared" si="1"/>
        <v>0</v>
      </c>
      <c r="I28" s="30">
        <f t="shared" si="2"/>
        <v>0</v>
      </c>
      <c r="J28" s="3">
        <f t="shared" si="3"/>
        <v>0</v>
      </c>
      <c r="K28" s="3">
        <f t="shared" si="5"/>
        <v>0</v>
      </c>
      <c r="L28">
        <f t="shared" si="4"/>
        <v>0</v>
      </c>
      <c r="O28" s="22"/>
      <c r="R28" s="22"/>
    </row>
    <row r="29" spans="1:18" ht="12.75">
      <c r="A29" s="81"/>
      <c r="B29" s="81"/>
      <c r="C29" s="74"/>
      <c r="D29" s="4"/>
      <c r="E29" s="5"/>
      <c r="F29" s="57"/>
      <c r="G29" s="30"/>
      <c r="H29" s="30">
        <f t="shared" si="1"/>
        <v>0</v>
      </c>
      <c r="I29" s="30">
        <f t="shared" si="2"/>
        <v>0</v>
      </c>
      <c r="J29" s="3">
        <f t="shared" si="3"/>
        <v>0</v>
      </c>
      <c r="K29" s="3">
        <f t="shared" si="5"/>
        <v>0</v>
      </c>
      <c r="L29">
        <f t="shared" si="4"/>
        <v>0</v>
      </c>
      <c r="O29" s="22"/>
      <c r="R29" s="22"/>
    </row>
    <row r="30" spans="1:18" ht="12.75">
      <c r="A30" s="81"/>
      <c r="B30" s="81"/>
      <c r="C30" s="74"/>
      <c r="D30" s="4"/>
      <c r="E30" s="5"/>
      <c r="F30" s="57"/>
      <c r="G30" s="30"/>
      <c r="H30" s="30">
        <f t="shared" si="1"/>
        <v>0</v>
      </c>
      <c r="I30" s="30">
        <f t="shared" si="2"/>
        <v>0</v>
      </c>
      <c r="J30" s="3">
        <f t="shared" si="3"/>
        <v>0</v>
      </c>
      <c r="K30" s="3">
        <f t="shared" si="5"/>
        <v>0</v>
      </c>
      <c r="L30">
        <f t="shared" si="4"/>
        <v>0</v>
      </c>
      <c r="O30" s="22"/>
      <c r="R30" s="22"/>
    </row>
    <row r="31" spans="1:18" ht="12.75">
      <c r="A31" s="81"/>
      <c r="B31" s="81"/>
      <c r="C31" s="74"/>
      <c r="D31" s="4"/>
      <c r="E31" s="5"/>
      <c r="F31" s="57"/>
      <c r="G31" s="30"/>
      <c r="H31" s="30">
        <f t="shared" si="1"/>
        <v>0</v>
      </c>
      <c r="I31" s="30">
        <f t="shared" si="2"/>
        <v>0</v>
      </c>
      <c r="J31" s="3">
        <f t="shared" si="3"/>
        <v>0</v>
      </c>
      <c r="K31" s="3">
        <f t="shared" si="5"/>
        <v>0</v>
      </c>
      <c r="L31">
        <f t="shared" si="4"/>
        <v>0</v>
      </c>
      <c r="O31" s="22"/>
      <c r="R31" s="22"/>
    </row>
    <row r="32" spans="1:18" ht="12.75">
      <c r="A32" s="81"/>
      <c r="B32" s="81"/>
      <c r="C32" s="74"/>
      <c r="D32" s="4"/>
      <c r="E32" s="5"/>
      <c r="F32" s="57"/>
      <c r="G32" s="30"/>
      <c r="H32" s="30">
        <f t="shared" si="1"/>
        <v>0</v>
      </c>
      <c r="I32" s="30">
        <f t="shared" si="2"/>
        <v>0</v>
      </c>
      <c r="J32" s="3">
        <f t="shared" si="3"/>
        <v>0</v>
      </c>
      <c r="K32" s="3">
        <f t="shared" si="5"/>
        <v>0</v>
      </c>
      <c r="L32">
        <f t="shared" si="4"/>
        <v>0</v>
      </c>
      <c r="O32" s="22"/>
      <c r="R32" s="22"/>
    </row>
    <row r="33" spans="1:18" ht="12.75">
      <c r="A33" s="81"/>
      <c r="B33" s="81"/>
      <c r="C33" s="74"/>
      <c r="D33" s="4"/>
      <c r="E33" s="5"/>
      <c r="F33" s="57"/>
      <c r="G33" s="30"/>
      <c r="H33" s="30">
        <f t="shared" si="1"/>
        <v>0</v>
      </c>
      <c r="I33" s="30">
        <f t="shared" si="2"/>
        <v>0</v>
      </c>
      <c r="J33" s="3">
        <f t="shared" si="3"/>
        <v>0</v>
      </c>
      <c r="K33" s="3">
        <f t="shared" si="5"/>
        <v>0</v>
      </c>
      <c r="L33">
        <f t="shared" si="4"/>
        <v>0</v>
      </c>
      <c r="O33" s="22"/>
      <c r="R33" s="22"/>
    </row>
    <row r="34" spans="1:12" ht="12.75">
      <c r="A34" s="81"/>
      <c r="B34" s="81"/>
      <c r="C34" s="74"/>
      <c r="D34" s="4"/>
      <c r="E34" s="5"/>
      <c r="F34" s="57"/>
      <c r="G34" s="30"/>
      <c r="H34" s="30">
        <f t="shared" si="1"/>
        <v>0</v>
      </c>
      <c r="I34" s="30">
        <f t="shared" si="2"/>
        <v>0</v>
      </c>
      <c r="J34" s="3">
        <f t="shared" si="3"/>
        <v>0</v>
      </c>
      <c r="K34" s="3">
        <f t="shared" si="5"/>
        <v>0</v>
      </c>
      <c r="L34">
        <f t="shared" si="4"/>
        <v>0</v>
      </c>
    </row>
    <row r="35" spans="1:12" ht="12.75">
      <c r="A35" s="81"/>
      <c r="B35" s="81"/>
      <c r="C35" s="74"/>
      <c r="D35" s="6"/>
      <c r="E35" s="7"/>
      <c r="F35" s="72"/>
      <c r="G35" s="30"/>
      <c r="H35" s="30">
        <f t="shared" si="1"/>
        <v>0</v>
      </c>
      <c r="I35" s="30">
        <f t="shared" si="2"/>
        <v>0</v>
      </c>
      <c r="J35" s="3">
        <f t="shared" si="3"/>
        <v>0</v>
      </c>
      <c r="K35" s="3">
        <f t="shared" si="5"/>
        <v>0</v>
      </c>
      <c r="L35">
        <f t="shared" si="4"/>
        <v>0</v>
      </c>
    </row>
    <row r="36" spans="1:12" ht="12.75">
      <c r="A36" s="81"/>
      <c r="B36" s="81"/>
      <c r="C36" s="74"/>
      <c r="D36" s="4"/>
      <c r="E36" s="5"/>
      <c r="F36" s="57"/>
      <c r="G36" s="30"/>
      <c r="H36" s="30">
        <f t="shared" si="1"/>
        <v>0</v>
      </c>
      <c r="I36" s="30">
        <f t="shared" si="2"/>
        <v>0</v>
      </c>
      <c r="J36" s="3">
        <f t="shared" si="3"/>
        <v>0</v>
      </c>
      <c r="K36" s="3">
        <f t="shared" si="5"/>
        <v>0</v>
      </c>
      <c r="L36">
        <f t="shared" si="4"/>
        <v>0</v>
      </c>
    </row>
    <row r="37" spans="1:12" ht="12.75">
      <c r="A37" s="81"/>
      <c r="B37" s="81"/>
      <c r="C37" s="74"/>
      <c r="D37" s="4"/>
      <c r="E37" s="5"/>
      <c r="F37" s="57"/>
      <c r="G37" s="30"/>
      <c r="H37" s="30">
        <f t="shared" si="1"/>
        <v>0</v>
      </c>
      <c r="I37" s="30">
        <f t="shared" si="2"/>
        <v>0</v>
      </c>
      <c r="J37" s="3">
        <f t="shared" si="3"/>
        <v>0</v>
      </c>
      <c r="K37" s="3">
        <f t="shared" si="5"/>
        <v>0</v>
      </c>
      <c r="L37">
        <f t="shared" si="4"/>
        <v>0</v>
      </c>
    </row>
    <row r="38" spans="1:12" ht="12.75">
      <c r="A38" s="81"/>
      <c r="B38" s="81"/>
      <c r="C38" s="74"/>
      <c r="D38" s="4"/>
      <c r="E38" s="5"/>
      <c r="F38" s="57"/>
      <c r="G38" s="30"/>
      <c r="H38" s="30">
        <f t="shared" si="1"/>
        <v>0</v>
      </c>
      <c r="I38" s="30">
        <f t="shared" si="2"/>
        <v>0</v>
      </c>
      <c r="J38" s="3">
        <f t="shared" si="3"/>
        <v>0</v>
      </c>
      <c r="K38" s="3">
        <f t="shared" si="5"/>
        <v>0</v>
      </c>
      <c r="L38">
        <f t="shared" si="4"/>
        <v>0</v>
      </c>
    </row>
    <row r="39" spans="1:12" ht="12.75">
      <c r="A39" s="81"/>
      <c r="B39" s="81"/>
      <c r="C39" s="74"/>
      <c r="D39" s="4"/>
      <c r="E39" s="5"/>
      <c r="F39" s="57"/>
      <c r="G39" s="30"/>
      <c r="H39" s="30">
        <f t="shared" si="1"/>
        <v>0</v>
      </c>
      <c r="I39" s="30">
        <f t="shared" si="2"/>
        <v>0</v>
      </c>
      <c r="J39" s="3">
        <f t="shared" si="3"/>
        <v>0</v>
      </c>
      <c r="K39" s="3">
        <f t="shared" si="5"/>
        <v>0</v>
      </c>
      <c r="L39">
        <f t="shared" si="4"/>
        <v>0</v>
      </c>
    </row>
    <row r="40" spans="1:12" ht="12.75">
      <c r="A40" s="81"/>
      <c r="B40" s="81"/>
      <c r="C40" s="74"/>
      <c r="D40" s="4"/>
      <c r="E40" s="5"/>
      <c r="F40" s="57"/>
      <c r="G40" s="30"/>
      <c r="H40" s="30">
        <f t="shared" si="1"/>
        <v>0</v>
      </c>
      <c r="I40" s="30">
        <f t="shared" si="2"/>
        <v>0</v>
      </c>
      <c r="J40" s="3">
        <f t="shared" si="3"/>
        <v>0</v>
      </c>
      <c r="K40" s="3">
        <f t="shared" si="5"/>
        <v>0</v>
      </c>
      <c r="L40">
        <f t="shared" si="4"/>
        <v>0</v>
      </c>
    </row>
    <row r="41" spans="1:12" ht="12.75">
      <c r="A41" s="81"/>
      <c r="B41" s="81"/>
      <c r="C41" s="74"/>
      <c r="D41" s="4"/>
      <c r="E41" s="5"/>
      <c r="F41" s="57"/>
      <c r="G41" s="30"/>
      <c r="H41" s="30">
        <f t="shared" si="1"/>
        <v>0</v>
      </c>
      <c r="I41" s="30">
        <f t="shared" si="2"/>
        <v>0</v>
      </c>
      <c r="J41" s="3">
        <f t="shared" si="3"/>
        <v>0</v>
      </c>
      <c r="K41" s="3">
        <f t="shared" si="5"/>
        <v>0</v>
      </c>
      <c r="L41">
        <f t="shared" si="4"/>
        <v>0</v>
      </c>
    </row>
    <row r="42" spans="1:12" ht="12.75">
      <c r="A42" s="81"/>
      <c r="B42" s="81"/>
      <c r="C42" s="74"/>
      <c r="D42" s="6"/>
      <c r="E42" s="7"/>
      <c r="F42" s="72"/>
      <c r="G42" s="30"/>
      <c r="H42" s="30">
        <f t="shared" si="1"/>
        <v>0</v>
      </c>
      <c r="I42" s="30">
        <f t="shared" si="2"/>
        <v>0</v>
      </c>
      <c r="J42" s="3">
        <f t="shared" si="3"/>
        <v>0</v>
      </c>
      <c r="K42" s="3">
        <f t="shared" si="5"/>
        <v>0</v>
      </c>
      <c r="L42">
        <f t="shared" si="4"/>
        <v>0</v>
      </c>
    </row>
    <row r="43" spans="1:12" ht="12.75">
      <c r="A43" s="81"/>
      <c r="B43" s="81"/>
      <c r="C43" s="74"/>
      <c r="D43" s="6"/>
      <c r="E43" s="7"/>
      <c r="F43" s="72"/>
      <c r="G43" s="30"/>
      <c r="H43" s="30">
        <f t="shared" si="1"/>
        <v>0</v>
      </c>
      <c r="I43" s="30">
        <f t="shared" si="2"/>
        <v>0</v>
      </c>
      <c r="J43" s="3">
        <f t="shared" si="3"/>
        <v>0</v>
      </c>
      <c r="K43" s="3">
        <f t="shared" si="5"/>
        <v>0</v>
      </c>
      <c r="L43">
        <f t="shared" si="4"/>
        <v>0</v>
      </c>
    </row>
    <row r="44" spans="1:12" ht="12.75">
      <c r="A44" s="81"/>
      <c r="B44" s="81"/>
      <c r="C44" s="74"/>
      <c r="D44" s="4"/>
      <c r="E44" s="5"/>
      <c r="F44" s="57"/>
      <c r="G44" s="30"/>
      <c r="H44" s="30">
        <f t="shared" si="1"/>
        <v>0</v>
      </c>
      <c r="I44" s="30">
        <f t="shared" si="2"/>
        <v>0</v>
      </c>
      <c r="J44" s="3">
        <f t="shared" si="3"/>
        <v>0</v>
      </c>
      <c r="K44" s="3">
        <f t="shared" si="5"/>
        <v>0</v>
      </c>
      <c r="L44">
        <f t="shared" si="4"/>
        <v>0</v>
      </c>
    </row>
    <row r="45" spans="1:12" ht="12.75">
      <c r="A45" s="81"/>
      <c r="B45" s="81"/>
      <c r="C45" s="74"/>
      <c r="D45" s="4"/>
      <c r="E45" s="5"/>
      <c r="F45" s="57"/>
      <c r="G45" s="30"/>
      <c r="H45" s="30">
        <f t="shared" si="1"/>
        <v>0</v>
      </c>
      <c r="I45" s="30">
        <f t="shared" si="2"/>
        <v>0</v>
      </c>
      <c r="J45" s="3">
        <f t="shared" si="3"/>
        <v>0</v>
      </c>
      <c r="K45" s="3">
        <f t="shared" si="5"/>
        <v>0</v>
      </c>
      <c r="L45">
        <f t="shared" si="4"/>
        <v>0</v>
      </c>
    </row>
    <row r="46" spans="1:12" ht="12.75">
      <c r="A46" s="81"/>
      <c r="B46" s="81"/>
      <c r="C46" s="74"/>
      <c r="D46" s="4"/>
      <c r="E46" s="5"/>
      <c r="F46" s="57"/>
      <c r="G46" s="30"/>
      <c r="H46" s="30">
        <f t="shared" si="1"/>
        <v>0</v>
      </c>
      <c r="I46" s="30">
        <f t="shared" si="2"/>
        <v>0</v>
      </c>
      <c r="J46" s="3">
        <f t="shared" si="3"/>
        <v>0</v>
      </c>
      <c r="K46" s="3">
        <f t="shared" si="5"/>
        <v>0</v>
      </c>
      <c r="L46">
        <f t="shared" si="4"/>
        <v>0</v>
      </c>
    </row>
    <row r="47" spans="1:12" ht="12.75">
      <c r="A47" s="81"/>
      <c r="B47" s="81"/>
      <c r="C47" s="74"/>
      <c r="D47" s="4"/>
      <c r="E47" s="5"/>
      <c r="F47" s="57"/>
      <c r="G47" s="30"/>
      <c r="H47" s="30">
        <f t="shared" si="1"/>
        <v>0</v>
      </c>
      <c r="I47" s="30">
        <f t="shared" si="2"/>
        <v>0</v>
      </c>
      <c r="J47" s="3">
        <f t="shared" si="3"/>
        <v>0</v>
      </c>
      <c r="K47" s="3">
        <f t="shared" si="5"/>
        <v>0</v>
      </c>
      <c r="L47">
        <f t="shared" si="4"/>
        <v>0</v>
      </c>
    </row>
    <row r="48" spans="1:12" ht="12.75">
      <c r="A48" s="81"/>
      <c r="B48" s="81"/>
      <c r="C48" s="74"/>
      <c r="D48" s="4"/>
      <c r="E48" s="5"/>
      <c r="F48" s="57"/>
      <c r="G48" s="30"/>
      <c r="H48" s="30">
        <f t="shared" si="1"/>
        <v>0</v>
      </c>
      <c r="I48" s="30">
        <f t="shared" si="2"/>
        <v>0</v>
      </c>
      <c r="J48" s="3">
        <f t="shared" si="3"/>
        <v>0</v>
      </c>
      <c r="K48" s="3">
        <f t="shared" si="5"/>
        <v>0</v>
      </c>
      <c r="L48">
        <f t="shared" si="4"/>
        <v>0</v>
      </c>
    </row>
    <row r="49" spans="1:12" ht="12.75">
      <c r="A49" s="81"/>
      <c r="B49" s="81"/>
      <c r="C49" s="74"/>
      <c r="D49" s="4"/>
      <c r="E49" s="5"/>
      <c r="F49" s="57"/>
      <c r="G49" s="30"/>
      <c r="H49" s="30">
        <f t="shared" si="1"/>
        <v>0</v>
      </c>
      <c r="I49" s="30">
        <f t="shared" si="2"/>
        <v>0</v>
      </c>
      <c r="J49" s="3">
        <f t="shared" si="3"/>
        <v>0</v>
      </c>
      <c r="K49" s="3">
        <f t="shared" si="5"/>
        <v>0</v>
      </c>
      <c r="L49">
        <f t="shared" si="4"/>
        <v>0</v>
      </c>
    </row>
    <row r="50" spans="1:12" ht="12.75">
      <c r="A50" s="81"/>
      <c r="B50" s="81"/>
      <c r="C50" s="74"/>
      <c r="D50" s="6"/>
      <c r="E50" s="7"/>
      <c r="F50" s="72"/>
      <c r="G50" s="30"/>
      <c r="H50" s="30">
        <f t="shared" si="1"/>
        <v>0</v>
      </c>
      <c r="I50" s="30">
        <f t="shared" si="2"/>
        <v>0</v>
      </c>
      <c r="J50" s="3">
        <f t="shared" si="3"/>
        <v>0</v>
      </c>
      <c r="K50" s="3">
        <f t="shared" si="5"/>
        <v>0</v>
      </c>
      <c r="L50">
        <f t="shared" si="4"/>
        <v>0</v>
      </c>
    </row>
    <row r="51" spans="1:12" ht="12.75">
      <c r="A51" s="72"/>
      <c r="B51" s="72"/>
      <c r="C51" s="70"/>
      <c r="D51" s="6"/>
      <c r="E51" s="7"/>
      <c r="F51" s="72"/>
      <c r="G51" s="30"/>
      <c r="H51" s="30">
        <f t="shared" si="1"/>
        <v>0</v>
      </c>
      <c r="I51" s="30">
        <f t="shared" si="2"/>
        <v>0</v>
      </c>
      <c r="J51" s="3">
        <f t="shared" si="3"/>
        <v>0</v>
      </c>
      <c r="K51" s="3">
        <f t="shared" si="5"/>
        <v>0</v>
      </c>
      <c r="L51">
        <f t="shared" si="4"/>
        <v>0</v>
      </c>
    </row>
    <row r="52" spans="1:12" ht="12.75">
      <c r="A52" s="72"/>
      <c r="B52" s="72"/>
      <c r="C52" s="71"/>
      <c r="D52" s="6"/>
      <c r="E52" s="7"/>
      <c r="F52" s="72"/>
      <c r="G52" s="30"/>
      <c r="H52" s="30">
        <f t="shared" si="1"/>
        <v>0</v>
      </c>
      <c r="I52" s="30">
        <f t="shared" si="2"/>
        <v>0</v>
      </c>
      <c r="J52" s="3">
        <f t="shared" si="3"/>
        <v>0</v>
      </c>
      <c r="K52" s="3">
        <f t="shared" si="5"/>
        <v>0</v>
      </c>
      <c r="L52">
        <f t="shared" si="4"/>
        <v>0</v>
      </c>
    </row>
    <row r="53" spans="1:12" ht="12.75">
      <c r="A53" s="72"/>
      <c r="B53" s="72"/>
      <c r="C53" s="70"/>
      <c r="D53" s="6"/>
      <c r="E53" s="7"/>
      <c r="F53" s="72"/>
      <c r="G53" s="30"/>
      <c r="H53" s="30">
        <f t="shared" si="1"/>
        <v>0</v>
      </c>
      <c r="I53" s="30">
        <f t="shared" si="2"/>
        <v>0</v>
      </c>
      <c r="J53" s="3">
        <f t="shared" si="3"/>
        <v>0</v>
      </c>
      <c r="K53" s="3">
        <f t="shared" si="5"/>
        <v>0</v>
      </c>
      <c r="L53">
        <f t="shared" si="4"/>
        <v>0</v>
      </c>
    </row>
    <row r="54" spans="1:12" ht="12.75">
      <c r="A54" s="72"/>
      <c r="B54" s="72"/>
      <c r="C54" s="70"/>
      <c r="D54" s="6"/>
      <c r="E54" s="7"/>
      <c r="F54" s="72"/>
      <c r="G54" s="30"/>
      <c r="H54" s="30">
        <f t="shared" si="1"/>
        <v>0</v>
      </c>
      <c r="I54" s="30">
        <f t="shared" si="2"/>
        <v>0</v>
      </c>
      <c r="J54" s="3">
        <f t="shared" si="3"/>
        <v>0</v>
      </c>
      <c r="K54" s="3">
        <f t="shared" si="5"/>
        <v>0</v>
      </c>
      <c r="L54">
        <f t="shared" si="4"/>
        <v>0</v>
      </c>
    </row>
    <row r="55" spans="1:12" ht="12.75">
      <c r="A55" s="72"/>
      <c r="B55" s="72"/>
      <c r="C55" s="70"/>
      <c r="D55" s="6"/>
      <c r="E55" s="7"/>
      <c r="F55" s="72"/>
      <c r="G55" s="30"/>
      <c r="H55" s="30">
        <f t="shared" si="1"/>
        <v>0</v>
      </c>
      <c r="I55" s="30">
        <f t="shared" si="2"/>
        <v>0</v>
      </c>
      <c r="J55" s="3">
        <f t="shared" si="3"/>
        <v>0</v>
      </c>
      <c r="K55" s="3">
        <f t="shared" si="5"/>
        <v>0</v>
      </c>
      <c r="L55">
        <f t="shared" si="4"/>
        <v>0</v>
      </c>
    </row>
    <row r="56" spans="1:12" ht="12.75">
      <c r="A56" s="72"/>
      <c r="B56" s="72"/>
      <c r="C56" s="70"/>
      <c r="D56" s="6"/>
      <c r="E56" s="7"/>
      <c r="F56" s="72"/>
      <c r="G56" s="30"/>
      <c r="H56" s="30">
        <f t="shared" si="1"/>
        <v>0</v>
      </c>
      <c r="I56" s="30">
        <f t="shared" si="2"/>
        <v>0</v>
      </c>
      <c r="J56" s="3">
        <f t="shared" si="3"/>
        <v>0</v>
      </c>
      <c r="K56" s="3">
        <f t="shared" si="5"/>
        <v>0</v>
      </c>
      <c r="L56">
        <f t="shared" si="4"/>
        <v>0</v>
      </c>
    </row>
    <row r="57" spans="1:12" ht="12.75">
      <c r="A57" s="72"/>
      <c r="B57" s="72"/>
      <c r="C57" s="70"/>
      <c r="D57" s="6"/>
      <c r="E57" s="7"/>
      <c r="F57" s="72"/>
      <c r="G57" s="30"/>
      <c r="H57" s="30">
        <f t="shared" si="1"/>
        <v>0</v>
      </c>
      <c r="I57" s="30">
        <f t="shared" si="2"/>
        <v>0</v>
      </c>
      <c r="J57" s="3">
        <f t="shared" si="3"/>
        <v>0</v>
      </c>
      <c r="K57" s="3">
        <f t="shared" si="5"/>
        <v>0</v>
      </c>
      <c r="L57">
        <f t="shared" si="4"/>
        <v>0</v>
      </c>
    </row>
    <row r="58" spans="1:12" ht="12.75">
      <c r="A58" s="72"/>
      <c r="B58" s="72"/>
      <c r="C58" s="70"/>
      <c r="D58" s="6"/>
      <c r="E58" s="7"/>
      <c r="F58" s="72"/>
      <c r="G58" s="30"/>
      <c r="H58" s="30">
        <f t="shared" si="1"/>
        <v>0</v>
      </c>
      <c r="I58" s="30">
        <f t="shared" si="2"/>
        <v>0</v>
      </c>
      <c r="J58" s="3">
        <f t="shared" si="3"/>
        <v>0</v>
      </c>
      <c r="K58" s="3">
        <f t="shared" si="5"/>
        <v>0</v>
      </c>
      <c r="L58">
        <f t="shared" si="4"/>
        <v>0</v>
      </c>
    </row>
    <row r="59" spans="1:12" ht="12.75">
      <c r="A59" s="72"/>
      <c r="B59" s="72"/>
      <c r="C59" s="70"/>
      <c r="D59" s="6"/>
      <c r="E59" s="7"/>
      <c r="F59" s="72"/>
      <c r="G59" s="93"/>
      <c r="H59" s="30">
        <f t="shared" si="1"/>
        <v>0</v>
      </c>
      <c r="I59" s="30">
        <f t="shared" si="2"/>
        <v>0</v>
      </c>
      <c r="J59" s="3">
        <f t="shared" si="3"/>
        <v>0</v>
      </c>
      <c r="K59" s="3">
        <f t="shared" si="5"/>
        <v>0</v>
      </c>
      <c r="L59">
        <f t="shared" si="4"/>
        <v>0</v>
      </c>
    </row>
    <row r="60" spans="1:12" ht="12.75">
      <c r="A60" s="72"/>
      <c r="B60" s="72"/>
      <c r="C60" s="70"/>
      <c r="D60" s="6"/>
      <c r="E60" s="7"/>
      <c r="F60" s="72"/>
      <c r="G60" s="30"/>
      <c r="H60" s="30">
        <f t="shared" si="1"/>
        <v>0</v>
      </c>
      <c r="I60" s="30">
        <f t="shared" si="2"/>
        <v>0</v>
      </c>
      <c r="J60" s="3">
        <f t="shared" si="3"/>
        <v>0</v>
      </c>
      <c r="K60" s="3">
        <f t="shared" si="5"/>
        <v>0</v>
      </c>
      <c r="L60">
        <f t="shared" si="4"/>
        <v>0</v>
      </c>
    </row>
    <row r="61" spans="1:12" ht="12.75">
      <c r="A61" s="72"/>
      <c r="B61" s="72"/>
      <c r="C61" s="70"/>
      <c r="D61" s="6"/>
      <c r="E61" s="7"/>
      <c r="F61" s="72"/>
      <c r="G61" s="30"/>
      <c r="H61" s="30">
        <f t="shared" si="1"/>
        <v>0</v>
      </c>
      <c r="I61" s="30">
        <f t="shared" si="2"/>
        <v>0</v>
      </c>
      <c r="J61" s="3">
        <f t="shared" si="3"/>
        <v>0</v>
      </c>
      <c r="K61" s="3">
        <f t="shared" si="5"/>
        <v>0</v>
      </c>
      <c r="L61">
        <f t="shared" si="4"/>
        <v>0</v>
      </c>
    </row>
    <row r="62" spans="1:12" ht="12.75">
      <c r="A62" s="72"/>
      <c r="B62" s="72"/>
      <c r="C62" s="70"/>
      <c r="D62" s="6"/>
      <c r="E62" s="7"/>
      <c r="F62" s="72"/>
      <c r="G62" s="30"/>
      <c r="H62" s="30">
        <f t="shared" si="1"/>
        <v>0</v>
      </c>
      <c r="I62" s="30">
        <f t="shared" si="2"/>
        <v>0</v>
      </c>
      <c r="J62" s="3">
        <f t="shared" si="3"/>
        <v>0</v>
      </c>
      <c r="K62" s="3">
        <f t="shared" si="5"/>
        <v>0</v>
      </c>
      <c r="L62">
        <f t="shared" si="4"/>
        <v>0</v>
      </c>
    </row>
    <row r="63" spans="1:12" ht="12.75">
      <c r="A63" s="72"/>
      <c r="B63" s="72"/>
      <c r="C63" s="70"/>
      <c r="D63" s="6"/>
      <c r="E63" s="7"/>
      <c r="F63" s="72"/>
      <c r="G63" s="30"/>
      <c r="H63" s="30">
        <f t="shared" si="1"/>
        <v>0</v>
      </c>
      <c r="I63" s="30">
        <f t="shared" si="2"/>
        <v>0</v>
      </c>
      <c r="J63" s="3">
        <f t="shared" si="3"/>
        <v>0</v>
      </c>
      <c r="K63" s="3">
        <f t="shared" si="5"/>
        <v>0</v>
      </c>
      <c r="L63">
        <f t="shared" si="4"/>
        <v>0</v>
      </c>
    </row>
    <row r="64" spans="1:12" ht="12.75">
      <c r="A64" s="72"/>
      <c r="B64" s="72"/>
      <c r="C64" s="70"/>
      <c r="D64" s="6"/>
      <c r="E64" s="7"/>
      <c r="F64" s="72"/>
      <c r="G64" s="30"/>
      <c r="H64" s="30">
        <f t="shared" si="1"/>
        <v>0</v>
      </c>
      <c r="I64" s="30">
        <f t="shared" si="2"/>
        <v>0</v>
      </c>
      <c r="J64" s="3">
        <f t="shared" si="3"/>
        <v>0</v>
      </c>
      <c r="K64" s="3">
        <f t="shared" si="5"/>
        <v>0</v>
      </c>
      <c r="L64">
        <f t="shared" si="4"/>
        <v>0</v>
      </c>
    </row>
    <row r="65" spans="1:12" ht="12.75">
      <c r="A65" s="72"/>
      <c r="B65" s="72"/>
      <c r="C65" s="70"/>
      <c r="D65" s="6"/>
      <c r="E65" s="7"/>
      <c r="F65" s="72"/>
      <c r="G65" s="30"/>
      <c r="H65" s="30">
        <f t="shared" si="1"/>
        <v>0</v>
      </c>
      <c r="I65" s="30">
        <f t="shared" si="2"/>
        <v>0</v>
      </c>
      <c r="J65" s="3">
        <f t="shared" si="3"/>
        <v>0</v>
      </c>
      <c r="K65" s="3">
        <f t="shared" si="5"/>
        <v>0</v>
      </c>
      <c r="L65">
        <f t="shared" si="4"/>
        <v>0</v>
      </c>
    </row>
    <row r="66" spans="1:12" ht="12.75">
      <c r="A66" s="72"/>
      <c r="B66" s="72"/>
      <c r="C66" s="70"/>
      <c r="D66" s="6"/>
      <c r="E66" s="7"/>
      <c r="F66" s="72"/>
      <c r="G66" s="30"/>
      <c r="H66" s="30">
        <f t="shared" si="1"/>
        <v>0</v>
      </c>
      <c r="I66" s="30">
        <f t="shared" si="2"/>
        <v>0</v>
      </c>
      <c r="J66" s="3">
        <f t="shared" si="3"/>
        <v>0</v>
      </c>
      <c r="K66" s="3">
        <f t="shared" si="5"/>
        <v>0</v>
      </c>
      <c r="L66">
        <f t="shared" si="4"/>
        <v>0</v>
      </c>
    </row>
    <row r="67" spans="1:12" ht="12.75">
      <c r="A67" s="72"/>
      <c r="B67" s="72"/>
      <c r="C67" s="70"/>
      <c r="D67" s="6"/>
      <c r="E67" s="7"/>
      <c r="F67" s="72"/>
      <c r="G67" s="30"/>
      <c r="H67" s="30">
        <f t="shared" si="1"/>
        <v>0</v>
      </c>
      <c r="I67" s="30">
        <f t="shared" si="2"/>
        <v>0</v>
      </c>
      <c r="J67" s="3">
        <f t="shared" si="3"/>
        <v>0</v>
      </c>
      <c r="K67" s="3">
        <f t="shared" si="5"/>
        <v>0</v>
      </c>
      <c r="L67">
        <f t="shared" si="4"/>
        <v>0</v>
      </c>
    </row>
    <row r="68" spans="1:12" ht="12.75">
      <c r="A68" s="72"/>
      <c r="B68" s="72"/>
      <c r="C68" s="70"/>
      <c r="D68" s="6"/>
      <c r="E68" s="7"/>
      <c r="F68" s="72"/>
      <c r="G68" s="30"/>
      <c r="H68" s="30">
        <f t="shared" si="1"/>
        <v>0</v>
      </c>
      <c r="I68" s="30">
        <f t="shared" si="2"/>
        <v>0</v>
      </c>
      <c r="J68" s="3">
        <f t="shared" si="3"/>
        <v>0</v>
      </c>
      <c r="K68" s="3">
        <f t="shared" si="5"/>
        <v>0</v>
      </c>
      <c r="L68">
        <f t="shared" si="4"/>
        <v>0</v>
      </c>
    </row>
    <row r="69" spans="1:12" ht="12.75">
      <c r="A69" s="72"/>
      <c r="B69" s="72"/>
      <c r="C69" s="70"/>
      <c r="D69" s="6"/>
      <c r="E69" s="7"/>
      <c r="F69" s="72"/>
      <c r="G69" s="30"/>
      <c r="H69" s="30">
        <f t="shared" si="1"/>
        <v>0</v>
      </c>
      <c r="I69" s="30">
        <f t="shared" si="2"/>
        <v>0</v>
      </c>
      <c r="J69" s="3">
        <f t="shared" si="3"/>
        <v>0</v>
      </c>
      <c r="K69" s="3">
        <f t="shared" si="5"/>
        <v>0</v>
      </c>
      <c r="L69">
        <f t="shared" si="4"/>
        <v>0</v>
      </c>
    </row>
    <row r="70" spans="1:12" ht="12.75">
      <c r="A70" s="72"/>
      <c r="B70" s="72"/>
      <c r="C70" s="70"/>
      <c r="D70" s="6"/>
      <c r="E70" s="7"/>
      <c r="F70" s="72"/>
      <c r="G70" s="30"/>
      <c r="H70" s="30">
        <f t="shared" si="1"/>
        <v>0</v>
      </c>
      <c r="I70" s="30">
        <f t="shared" si="2"/>
        <v>0</v>
      </c>
      <c r="J70" s="3">
        <f t="shared" si="3"/>
        <v>0</v>
      </c>
      <c r="K70" s="3">
        <f t="shared" si="5"/>
        <v>0</v>
      </c>
      <c r="L70">
        <f t="shared" si="4"/>
        <v>0</v>
      </c>
    </row>
    <row r="71" spans="1:12" ht="12.75">
      <c r="A71" s="72"/>
      <c r="B71" s="72"/>
      <c r="C71" s="70"/>
      <c r="D71" s="6"/>
      <c r="E71" s="7"/>
      <c r="F71" s="72"/>
      <c r="G71" s="30"/>
      <c r="H71" s="30">
        <f t="shared" si="1"/>
        <v>0</v>
      </c>
      <c r="I71" s="30">
        <f t="shared" si="2"/>
        <v>0</v>
      </c>
      <c r="J71" s="3">
        <f t="shared" si="3"/>
        <v>0</v>
      </c>
      <c r="K71" s="3">
        <f t="shared" si="5"/>
        <v>0</v>
      </c>
      <c r="L71">
        <f t="shared" si="4"/>
        <v>0</v>
      </c>
    </row>
    <row r="72" spans="1:12" ht="12.75">
      <c r="A72" s="72"/>
      <c r="B72" s="72"/>
      <c r="C72" s="70"/>
      <c r="D72" s="6"/>
      <c r="E72" s="7"/>
      <c r="F72" s="72"/>
      <c r="G72" s="30"/>
      <c r="H72" s="30">
        <f t="shared" si="1"/>
        <v>0</v>
      </c>
      <c r="I72" s="30">
        <f t="shared" si="2"/>
        <v>0</v>
      </c>
      <c r="J72" s="3">
        <f t="shared" si="3"/>
        <v>0</v>
      </c>
      <c r="K72" s="3">
        <f t="shared" si="5"/>
        <v>0</v>
      </c>
      <c r="L72">
        <f t="shared" si="4"/>
        <v>0</v>
      </c>
    </row>
    <row r="73" spans="1:12" ht="12.75">
      <c r="A73" s="72"/>
      <c r="B73" s="72"/>
      <c r="C73" s="70"/>
      <c r="D73" s="6"/>
      <c r="E73" s="7"/>
      <c r="F73" s="72"/>
      <c r="G73" s="30"/>
      <c r="H73" s="30">
        <f t="shared" si="1"/>
        <v>0</v>
      </c>
      <c r="I73" s="30">
        <f t="shared" si="2"/>
        <v>0</v>
      </c>
      <c r="J73" s="3">
        <f t="shared" si="3"/>
        <v>0</v>
      </c>
      <c r="K73" s="3">
        <f t="shared" si="5"/>
        <v>0</v>
      </c>
      <c r="L73">
        <f t="shared" si="4"/>
        <v>0</v>
      </c>
    </row>
    <row r="74" spans="1:12" ht="12.75">
      <c r="A74" s="72"/>
      <c r="B74" s="72"/>
      <c r="C74" s="70"/>
      <c r="D74" s="6"/>
      <c r="E74" s="7"/>
      <c r="F74" s="72"/>
      <c r="G74" s="30"/>
      <c r="H74" s="30">
        <f t="shared" si="1"/>
        <v>0</v>
      </c>
      <c r="I74" s="30">
        <f t="shared" si="2"/>
        <v>0</v>
      </c>
      <c r="J74" s="3">
        <f t="shared" si="3"/>
        <v>0</v>
      </c>
      <c r="K74" s="3">
        <f t="shared" si="5"/>
        <v>0</v>
      </c>
      <c r="L74">
        <f t="shared" si="4"/>
        <v>0</v>
      </c>
    </row>
    <row r="75" spans="1:12" ht="12.75">
      <c r="A75" s="30"/>
      <c r="B75" s="30"/>
      <c r="C75" s="69"/>
      <c r="D75" s="11"/>
      <c r="E75" s="12"/>
      <c r="F75" s="30"/>
      <c r="G75" s="30"/>
      <c r="H75" s="30">
        <f t="shared" si="1"/>
        <v>0</v>
      </c>
      <c r="I75" s="30">
        <f t="shared" si="2"/>
        <v>0</v>
      </c>
      <c r="J75" s="3">
        <f t="shared" si="3"/>
        <v>0</v>
      </c>
      <c r="K75" s="3">
        <f t="shared" si="5"/>
        <v>0</v>
      </c>
      <c r="L75">
        <f t="shared" si="4"/>
        <v>0</v>
      </c>
    </row>
    <row r="76" spans="1:12" ht="12.75">
      <c r="A76" s="30"/>
      <c r="B76" s="30"/>
      <c r="C76" s="69"/>
      <c r="D76" s="11"/>
      <c r="E76" s="12"/>
      <c r="F76" s="30"/>
      <c r="G76" s="30"/>
      <c r="H76" s="30">
        <f t="shared" si="1"/>
        <v>0</v>
      </c>
      <c r="I76" s="30">
        <f t="shared" si="2"/>
        <v>0</v>
      </c>
      <c r="J76" s="3">
        <f t="shared" si="3"/>
        <v>0</v>
      </c>
      <c r="K76" s="3">
        <f t="shared" si="5"/>
        <v>0</v>
      </c>
      <c r="L76">
        <f t="shared" si="4"/>
        <v>0</v>
      </c>
    </row>
    <row r="77" spans="1:12" ht="12.75">
      <c r="A77" s="30"/>
      <c r="B77" s="30"/>
      <c r="C77" s="69"/>
      <c r="D77" s="11"/>
      <c r="E77" s="12"/>
      <c r="F77" s="30"/>
      <c r="G77" s="30"/>
      <c r="H77" s="30">
        <f t="shared" si="1"/>
        <v>0</v>
      </c>
      <c r="I77" s="30">
        <f t="shared" si="2"/>
        <v>0</v>
      </c>
      <c r="J77" s="3">
        <f t="shared" si="3"/>
        <v>0</v>
      </c>
      <c r="K77" s="3">
        <f t="shared" si="5"/>
        <v>0</v>
      </c>
      <c r="L77">
        <f t="shared" si="4"/>
        <v>0</v>
      </c>
    </row>
    <row r="78" spans="1:12" ht="12.75">
      <c r="A78" s="30"/>
      <c r="B78" s="30"/>
      <c r="C78" s="69"/>
      <c r="D78" s="11"/>
      <c r="E78" s="12"/>
      <c r="F78" s="30"/>
      <c r="G78" s="30"/>
      <c r="H78" s="30">
        <f t="shared" si="1"/>
        <v>0</v>
      </c>
      <c r="I78" s="30">
        <f t="shared" si="2"/>
        <v>0</v>
      </c>
      <c r="J78" s="3">
        <f t="shared" si="3"/>
        <v>0</v>
      </c>
      <c r="K78" s="3">
        <f t="shared" si="5"/>
        <v>0</v>
      </c>
      <c r="L78">
        <f t="shared" si="4"/>
        <v>0</v>
      </c>
    </row>
    <row r="79" spans="1:12" ht="12.75">
      <c r="A79" s="30"/>
      <c r="B79" s="30"/>
      <c r="C79" s="69"/>
      <c r="D79" s="11"/>
      <c r="E79" s="12"/>
      <c r="F79" s="30"/>
      <c r="G79" s="30"/>
      <c r="H79" s="30">
        <f t="shared" si="1"/>
        <v>0</v>
      </c>
      <c r="I79" s="30">
        <f t="shared" si="2"/>
        <v>0</v>
      </c>
      <c r="J79" s="3">
        <f t="shared" si="3"/>
        <v>0</v>
      </c>
      <c r="K79" s="3">
        <f t="shared" si="5"/>
        <v>0</v>
      </c>
      <c r="L79">
        <f t="shared" si="4"/>
        <v>0</v>
      </c>
    </row>
    <row r="80" spans="1:12" ht="12.75">
      <c r="A80" s="30"/>
      <c r="B80" s="30"/>
      <c r="C80" s="69"/>
      <c r="D80" s="11"/>
      <c r="E80" s="12"/>
      <c r="F80" s="30"/>
      <c r="G80" s="30"/>
      <c r="H80" s="30">
        <f t="shared" si="1"/>
        <v>0</v>
      </c>
      <c r="I80" s="30">
        <f t="shared" si="2"/>
        <v>0</v>
      </c>
      <c r="J80" s="3">
        <f t="shared" si="3"/>
        <v>0</v>
      </c>
      <c r="K80" s="3">
        <f t="shared" si="5"/>
        <v>0</v>
      </c>
      <c r="L80">
        <f t="shared" si="4"/>
        <v>0</v>
      </c>
    </row>
    <row r="81" spans="1:12" ht="12.75">
      <c r="A81" s="30"/>
      <c r="B81" s="30"/>
      <c r="C81" s="69"/>
      <c r="D81" s="11"/>
      <c r="E81" s="12"/>
      <c r="F81" s="30"/>
      <c r="G81" s="30"/>
      <c r="H81" s="30">
        <f t="shared" si="1"/>
        <v>0</v>
      </c>
      <c r="I81" s="30">
        <f t="shared" si="2"/>
        <v>0</v>
      </c>
      <c r="J81" s="3">
        <f t="shared" si="3"/>
        <v>0</v>
      </c>
      <c r="K81" s="3">
        <f t="shared" si="5"/>
        <v>0</v>
      </c>
      <c r="L81">
        <f t="shared" si="4"/>
        <v>0</v>
      </c>
    </row>
    <row r="82" spans="1:12" ht="12.75">
      <c r="A82" s="30"/>
      <c r="B82" s="30"/>
      <c r="C82" s="69"/>
      <c r="D82" s="11"/>
      <c r="E82" s="12"/>
      <c r="F82" s="30"/>
      <c r="G82" s="30"/>
      <c r="H82" s="30">
        <f t="shared" si="1"/>
        <v>0</v>
      </c>
      <c r="I82" s="30">
        <f t="shared" si="2"/>
        <v>0</v>
      </c>
      <c r="J82" s="3">
        <f t="shared" si="3"/>
        <v>0</v>
      </c>
      <c r="K82" s="3">
        <f t="shared" si="5"/>
        <v>0</v>
      </c>
      <c r="L82">
        <f t="shared" si="4"/>
        <v>0</v>
      </c>
    </row>
    <row r="83" spans="1:12" ht="12.75">
      <c r="A83" s="30"/>
      <c r="B83" s="30"/>
      <c r="C83" s="69"/>
      <c r="D83" s="11"/>
      <c r="E83" s="12"/>
      <c r="F83" s="30"/>
      <c r="G83" s="30"/>
      <c r="H83" s="30">
        <f t="shared" si="1"/>
        <v>0</v>
      </c>
      <c r="I83" s="30">
        <f t="shared" si="2"/>
        <v>0</v>
      </c>
      <c r="J83" s="3">
        <f t="shared" si="3"/>
        <v>0</v>
      </c>
      <c r="K83" s="3">
        <f t="shared" si="5"/>
        <v>0</v>
      </c>
      <c r="L83">
        <f t="shared" si="4"/>
        <v>0</v>
      </c>
    </row>
    <row r="84" spans="1:12" ht="12.75">
      <c r="A84" s="30"/>
      <c r="B84" s="30"/>
      <c r="C84" s="69"/>
      <c r="D84" s="11"/>
      <c r="E84" s="12"/>
      <c r="F84" s="30"/>
      <c r="G84" s="30"/>
      <c r="H84" s="30">
        <f aca="true" t="shared" si="6" ref="H84:H92">(D84+E84)*C84</f>
        <v>0</v>
      </c>
      <c r="I84" s="30">
        <f aca="true" t="shared" si="7" ref="I84:I92">F84+G84*C84</f>
        <v>0</v>
      </c>
      <c r="J84" s="3">
        <f aca="true" t="shared" si="8" ref="J84:J147">(A84/1000)*(B84/1000)*(C84)</f>
        <v>0</v>
      </c>
      <c r="K84" s="3">
        <f aca="true" t="shared" si="9" ref="K84:K92">(((A84/1000)*(D84))+((B84/1000)*(E84)))*(C84)</f>
        <v>0</v>
      </c>
      <c r="L84">
        <f aca="true" t="shared" si="10" ref="L84:L92">(((A84/1000)*(F84))+((B84/1000)*(G84)))*C84+(I84*0.05)</f>
        <v>0</v>
      </c>
    </row>
    <row r="85" spans="1:12" ht="12.75">
      <c r="A85" s="30"/>
      <c r="B85" s="30"/>
      <c r="C85" s="69"/>
      <c r="D85" s="11"/>
      <c r="E85" s="12"/>
      <c r="F85" s="30"/>
      <c r="G85" s="30"/>
      <c r="H85" s="30">
        <f t="shared" si="6"/>
        <v>0</v>
      </c>
      <c r="I85" s="30">
        <f t="shared" si="7"/>
        <v>0</v>
      </c>
      <c r="J85" s="3">
        <f t="shared" si="8"/>
        <v>0</v>
      </c>
      <c r="K85" s="3">
        <f t="shared" si="9"/>
        <v>0</v>
      </c>
      <c r="L85">
        <f t="shared" si="10"/>
        <v>0</v>
      </c>
    </row>
    <row r="86" spans="1:12" ht="12.75">
      <c r="A86" s="30"/>
      <c r="B86" s="30"/>
      <c r="C86" s="69"/>
      <c r="D86" s="11"/>
      <c r="E86" s="12"/>
      <c r="F86" s="30"/>
      <c r="G86" s="30"/>
      <c r="H86" s="30">
        <f t="shared" si="6"/>
        <v>0</v>
      </c>
      <c r="I86" s="30">
        <f t="shared" si="7"/>
        <v>0</v>
      </c>
      <c r="J86" s="3">
        <f t="shared" si="8"/>
        <v>0</v>
      </c>
      <c r="K86" s="3">
        <f t="shared" si="9"/>
        <v>0</v>
      </c>
      <c r="L86">
        <f t="shared" si="10"/>
        <v>0</v>
      </c>
    </row>
    <row r="87" spans="1:12" ht="12.75">
      <c r="A87" s="30"/>
      <c r="B87" s="30"/>
      <c r="C87" s="69"/>
      <c r="D87" s="11"/>
      <c r="E87" s="12"/>
      <c r="F87" s="30"/>
      <c r="G87" s="30"/>
      <c r="H87" s="30">
        <f t="shared" si="6"/>
        <v>0</v>
      </c>
      <c r="I87" s="30">
        <f t="shared" si="7"/>
        <v>0</v>
      </c>
      <c r="J87" s="3">
        <f t="shared" si="8"/>
        <v>0</v>
      </c>
      <c r="K87" s="3">
        <f t="shared" si="9"/>
        <v>0</v>
      </c>
      <c r="L87">
        <f t="shared" si="10"/>
        <v>0</v>
      </c>
    </row>
    <row r="88" spans="1:12" ht="12.75">
      <c r="A88" s="30"/>
      <c r="B88" s="30"/>
      <c r="C88" s="69"/>
      <c r="D88" s="11"/>
      <c r="E88" s="12"/>
      <c r="F88" s="30"/>
      <c r="G88" s="30"/>
      <c r="H88" s="30">
        <f t="shared" si="6"/>
        <v>0</v>
      </c>
      <c r="I88" s="30">
        <f t="shared" si="7"/>
        <v>0</v>
      </c>
      <c r="J88" s="3">
        <f t="shared" si="8"/>
        <v>0</v>
      </c>
      <c r="K88" s="3">
        <f t="shared" si="9"/>
        <v>0</v>
      </c>
      <c r="L88">
        <f t="shared" si="10"/>
        <v>0</v>
      </c>
    </row>
    <row r="89" spans="1:12" ht="15">
      <c r="A89" s="73"/>
      <c r="B89" s="73"/>
      <c r="C89" s="69"/>
      <c r="D89" s="15"/>
      <c r="E89" s="16"/>
      <c r="F89" s="94"/>
      <c r="G89" s="30"/>
      <c r="H89" s="30">
        <f t="shared" si="6"/>
        <v>0</v>
      </c>
      <c r="I89" s="30">
        <f t="shared" si="7"/>
        <v>0</v>
      </c>
      <c r="J89" s="3">
        <f t="shared" si="8"/>
        <v>0</v>
      </c>
      <c r="K89" s="3">
        <f t="shared" si="9"/>
        <v>0</v>
      </c>
      <c r="L89">
        <f t="shared" si="10"/>
        <v>0</v>
      </c>
    </row>
    <row r="90" spans="1:12" ht="15">
      <c r="A90" s="73"/>
      <c r="B90" s="73"/>
      <c r="C90" s="69"/>
      <c r="D90" s="15"/>
      <c r="E90" s="16"/>
      <c r="F90" s="94"/>
      <c r="G90" s="30"/>
      <c r="H90" s="30">
        <f t="shared" si="6"/>
        <v>0</v>
      </c>
      <c r="I90" s="30">
        <f t="shared" si="7"/>
        <v>0</v>
      </c>
      <c r="J90" s="3">
        <f t="shared" si="8"/>
        <v>0</v>
      </c>
      <c r="K90" s="3">
        <f t="shared" si="9"/>
        <v>0</v>
      </c>
      <c r="L90">
        <f t="shared" si="10"/>
        <v>0</v>
      </c>
    </row>
    <row r="91" spans="1:12" ht="15">
      <c r="A91" s="73"/>
      <c r="B91" s="73"/>
      <c r="C91" s="69">
        <f>SUM(C19:C90)</f>
        <v>0</v>
      </c>
      <c r="D91" s="15"/>
      <c r="E91" s="16"/>
      <c r="F91" s="94"/>
      <c r="G91" s="30"/>
      <c r="H91" s="30">
        <f t="shared" si="6"/>
        <v>0</v>
      </c>
      <c r="I91" s="30">
        <f t="shared" si="7"/>
        <v>0</v>
      </c>
      <c r="J91" s="3">
        <f t="shared" si="8"/>
        <v>0</v>
      </c>
      <c r="K91" s="3">
        <f t="shared" si="9"/>
        <v>0</v>
      </c>
      <c r="L91">
        <f t="shared" si="10"/>
        <v>0</v>
      </c>
    </row>
    <row r="92" spans="1:12" ht="15">
      <c r="A92" s="75"/>
      <c r="B92" s="75"/>
      <c r="C92" s="69"/>
      <c r="D92" s="19"/>
      <c r="E92" s="20"/>
      <c r="F92" s="94"/>
      <c r="G92" s="30"/>
      <c r="H92" s="30">
        <f t="shared" si="6"/>
        <v>0</v>
      </c>
      <c r="I92" s="30">
        <f t="shared" si="7"/>
        <v>0</v>
      </c>
      <c r="J92" s="3">
        <f t="shared" si="8"/>
        <v>0</v>
      </c>
      <c r="K92" s="3">
        <f t="shared" si="9"/>
        <v>0</v>
      </c>
      <c r="L92">
        <f t="shared" si="10"/>
        <v>0</v>
      </c>
    </row>
    <row r="93" spans="1:12" ht="19.5" customHeight="1">
      <c r="A93" s="123" t="s">
        <v>31</v>
      </c>
      <c r="B93" s="124"/>
      <c r="C93" s="124"/>
      <c r="D93" s="124"/>
      <c r="E93" s="124"/>
      <c r="F93" s="87"/>
      <c r="G93" s="25"/>
      <c r="H93" s="111">
        <f>SUM(H19:H92)</f>
        <v>0</v>
      </c>
      <c r="I93" s="25"/>
      <c r="J93" s="78">
        <f>SUM(J19:J92)</f>
        <v>0</v>
      </c>
      <c r="K93" s="78">
        <f>SUM(K19:K92)+H93*0.05</f>
        <v>0</v>
      </c>
      <c r="L93">
        <f>SUM(L19:L92)</f>
        <v>0</v>
      </c>
    </row>
    <row r="94" spans="1:11" ht="15">
      <c r="A94" s="79"/>
      <c r="B94" s="79"/>
      <c r="C94" s="69"/>
      <c r="D94" s="76"/>
      <c r="E94" s="77"/>
      <c r="F94" s="86"/>
      <c r="J94" s="3">
        <f>(A94/1000)*(B94/1000)*(C94)</f>
        <v>0</v>
      </c>
      <c r="K94" s="3">
        <f aca="true" t="shared" si="11" ref="K94:K146">(((A94/1000)*(D94))+((B94/1000)*(E94)))*(C94)</f>
        <v>0</v>
      </c>
    </row>
    <row r="95" spans="1:11" ht="15">
      <c r="A95" s="80"/>
      <c r="B95" s="80"/>
      <c r="C95" s="69"/>
      <c r="D95" s="15"/>
      <c r="E95" s="16"/>
      <c r="F95" s="86"/>
      <c r="J95" s="3">
        <f t="shared" si="8"/>
        <v>0</v>
      </c>
      <c r="K95" s="3">
        <f t="shared" si="11"/>
        <v>0</v>
      </c>
    </row>
    <row r="96" spans="1:11" ht="15">
      <c r="A96" s="80"/>
      <c r="B96" s="80"/>
      <c r="C96" s="69"/>
      <c r="D96" s="15"/>
      <c r="E96" s="16"/>
      <c r="F96" s="86"/>
      <c r="J96" s="3">
        <f t="shared" si="8"/>
        <v>0</v>
      </c>
      <c r="K96" s="3">
        <f t="shared" si="11"/>
        <v>0</v>
      </c>
    </row>
    <row r="97" spans="1:11" ht="15">
      <c r="A97" s="80"/>
      <c r="B97" s="80"/>
      <c r="C97" s="69"/>
      <c r="D97" s="15"/>
      <c r="E97" s="16"/>
      <c r="F97" s="86"/>
      <c r="J97" s="3">
        <f t="shared" si="8"/>
        <v>0</v>
      </c>
      <c r="K97" s="3">
        <f t="shared" si="11"/>
        <v>0</v>
      </c>
    </row>
    <row r="98" spans="1:11" ht="15">
      <c r="A98" s="80"/>
      <c r="B98" s="80"/>
      <c r="C98" s="69"/>
      <c r="D98" s="15"/>
      <c r="E98" s="16"/>
      <c r="F98" s="86"/>
      <c r="J98" s="3">
        <f t="shared" si="8"/>
        <v>0</v>
      </c>
      <c r="K98" s="3">
        <f t="shared" si="11"/>
        <v>0</v>
      </c>
    </row>
    <row r="99" spans="1:11" ht="15">
      <c r="A99" s="80"/>
      <c r="B99" s="80"/>
      <c r="C99" s="69"/>
      <c r="D99" s="15"/>
      <c r="E99" s="16"/>
      <c r="F99" s="86"/>
      <c r="J99" s="3">
        <f t="shared" si="8"/>
        <v>0</v>
      </c>
      <c r="K99" s="3">
        <f t="shared" si="11"/>
        <v>0</v>
      </c>
    </row>
    <row r="100" spans="1:11" ht="15">
      <c r="A100" s="80"/>
      <c r="B100" s="80"/>
      <c r="C100" s="69"/>
      <c r="D100" s="15"/>
      <c r="E100" s="16"/>
      <c r="F100" s="86"/>
      <c r="J100" s="3">
        <f t="shared" si="8"/>
        <v>0</v>
      </c>
      <c r="K100" s="3">
        <f t="shared" si="11"/>
        <v>0</v>
      </c>
    </row>
    <row r="101" spans="1:11" ht="15">
      <c r="A101" s="80"/>
      <c r="B101" s="80"/>
      <c r="C101" s="69"/>
      <c r="D101" s="15"/>
      <c r="E101" s="16"/>
      <c r="F101" s="86"/>
      <c r="J101" s="3">
        <f t="shared" si="8"/>
        <v>0</v>
      </c>
      <c r="K101" s="3">
        <f t="shared" si="11"/>
        <v>0</v>
      </c>
    </row>
    <row r="102" spans="1:11" ht="15">
      <c r="A102" s="80"/>
      <c r="B102" s="80"/>
      <c r="C102" s="69"/>
      <c r="D102" s="15"/>
      <c r="E102" s="16"/>
      <c r="F102" s="86"/>
      <c r="J102" s="3">
        <f t="shared" si="8"/>
        <v>0</v>
      </c>
      <c r="K102" s="3">
        <f t="shared" si="11"/>
        <v>0</v>
      </c>
    </row>
    <row r="103" spans="1:11" ht="15">
      <c r="A103" s="80"/>
      <c r="B103" s="80"/>
      <c r="C103" s="69"/>
      <c r="D103" s="15"/>
      <c r="E103" s="16"/>
      <c r="F103" s="86"/>
      <c r="J103" s="3">
        <f t="shared" si="8"/>
        <v>0</v>
      </c>
      <c r="K103" s="3">
        <f t="shared" si="11"/>
        <v>0</v>
      </c>
    </row>
    <row r="104" spans="1:11" ht="15">
      <c r="A104" s="80"/>
      <c r="B104" s="80"/>
      <c r="D104" s="15"/>
      <c r="E104" s="16"/>
      <c r="F104" s="86"/>
      <c r="J104" s="3">
        <f t="shared" si="8"/>
        <v>0</v>
      </c>
      <c r="K104" s="3">
        <f t="shared" si="11"/>
        <v>0</v>
      </c>
    </row>
    <row r="105" spans="1:11" ht="15">
      <c r="A105" s="80"/>
      <c r="B105" s="80"/>
      <c r="D105" s="15"/>
      <c r="E105" s="16"/>
      <c r="F105" s="86"/>
      <c r="J105" s="3">
        <f t="shared" si="8"/>
        <v>0</v>
      </c>
      <c r="K105" s="3">
        <f t="shared" si="11"/>
        <v>0</v>
      </c>
    </row>
    <row r="106" spans="1:11" ht="15">
      <c r="A106" s="80"/>
      <c r="B106" s="80"/>
      <c r="D106" s="15"/>
      <c r="E106" s="16"/>
      <c r="F106" s="86"/>
      <c r="J106" s="3">
        <f t="shared" si="8"/>
        <v>0</v>
      </c>
      <c r="K106" s="3">
        <f t="shared" si="11"/>
        <v>0</v>
      </c>
    </row>
    <row r="107" spans="1:11" ht="15">
      <c r="A107" s="80"/>
      <c r="B107" s="80"/>
      <c r="D107" s="15"/>
      <c r="E107" s="16"/>
      <c r="F107" s="86"/>
      <c r="J107" s="3">
        <f t="shared" si="8"/>
        <v>0</v>
      </c>
      <c r="K107" s="3">
        <f t="shared" si="11"/>
        <v>0</v>
      </c>
    </row>
    <row r="108" spans="1:11" ht="15">
      <c r="A108" s="80"/>
      <c r="B108" s="80"/>
      <c r="D108" s="15"/>
      <c r="E108" s="16"/>
      <c r="F108" s="86"/>
      <c r="J108" s="3">
        <f t="shared" si="8"/>
        <v>0</v>
      </c>
      <c r="K108" s="3">
        <f t="shared" si="11"/>
        <v>0</v>
      </c>
    </row>
    <row r="109" spans="1:11" ht="15">
      <c r="A109" s="80"/>
      <c r="B109" s="80"/>
      <c r="D109" s="15"/>
      <c r="E109" s="16"/>
      <c r="F109" s="86"/>
      <c r="J109" s="3">
        <f t="shared" si="8"/>
        <v>0</v>
      </c>
      <c r="K109" s="3">
        <f t="shared" si="11"/>
        <v>0</v>
      </c>
    </row>
    <row r="110" spans="1:11" ht="15">
      <c r="A110" s="80"/>
      <c r="B110" s="80"/>
      <c r="D110" s="15"/>
      <c r="E110" s="16"/>
      <c r="F110" s="86"/>
      <c r="J110" s="3">
        <f t="shared" si="8"/>
        <v>0</v>
      </c>
      <c r="K110" s="3">
        <f t="shared" si="11"/>
        <v>0</v>
      </c>
    </row>
    <row r="111" spans="1:11" ht="15">
      <c r="A111" s="80"/>
      <c r="B111" s="80"/>
      <c r="D111" s="15"/>
      <c r="E111" s="16"/>
      <c r="F111" s="86"/>
      <c r="J111" s="3">
        <f t="shared" si="8"/>
        <v>0</v>
      </c>
      <c r="K111" s="3">
        <f t="shared" si="11"/>
        <v>0</v>
      </c>
    </row>
    <row r="112" spans="1:11" ht="15">
      <c r="A112" s="80"/>
      <c r="B112" s="80"/>
      <c r="D112" s="15"/>
      <c r="E112" s="16"/>
      <c r="F112" s="86"/>
      <c r="J112" s="3">
        <f t="shared" si="8"/>
        <v>0</v>
      </c>
      <c r="K112" s="3">
        <f t="shared" si="11"/>
        <v>0</v>
      </c>
    </row>
    <row r="113" spans="1:11" ht="15">
      <c r="A113" s="80"/>
      <c r="B113" s="80"/>
      <c r="D113" s="15"/>
      <c r="E113" s="16"/>
      <c r="F113" s="86"/>
      <c r="J113" s="3">
        <f t="shared" si="8"/>
        <v>0</v>
      </c>
      <c r="K113" s="3">
        <f t="shared" si="11"/>
        <v>0</v>
      </c>
    </row>
    <row r="114" spans="1:11" ht="15">
      <c r="A114" s="80"/>
      <c r="B114" s="80"/>
      <c r="D114" s="15"/>
      <c r="E114" s="16"/>
      <c r="F114" s="86"/>
      <c r="J114" s="3">
        <f t="shared" si="8"/>
        <v>0</v>
      </c>
      <c r="K114" s="3">
        <f t="shared" si="11"/>
        <v>0</v>
      </c>
    </row>
    <row r="115" spans="1:11" ht="15">
      <c r="A115" s="80"/>
      <c r="B115" s="80"/>
      <c r="D115" s="15"/>
      <c r="E115" s="16"/>
      <c r="F115" s="86"/>
      <c r="J115" s="3">
        <f t="shared" si="8"/>
        <v>0</v>
      </c>
      <c r="K115" s="3">
        <f t="shared" si="11"/>
        <v>0</v>
      </c>
    </row>
    <row r="116" spans="1:11" ht="15">
      <c r="A116" s="80"/>
      <c r="B116" s="80"/>
      <c r="D116" s="15"/>
      <c r="E116" s="16"/>
      <c r="F116" s="86"/>
      <c r="J116" s="3">
        <f t="shared" si="8"/>
        <v>0</v>
      </c>
      <c r="K116" s="3">
        <f t="shared" si="11"/>
        <v>0</v>
      </c>
    </row>
    <row r="117" spans="1:11" ht="15">
      <c r="A117" s="80"/>
      <c r="B117" s="80"/>
      <c r="D117" s="15"/>
      <c r="E117" s="16"/>
      <c r="F117" s="86"/>
      <c r="J117" s="3">
        <f t="shared" si="8"/>
        <v>0</v>
      </c>
      <c r="K117" s="3">
        <f t="shared" si="11"/>
        <v>0</v>
      </c>
    </row>
    <row r="118" spans="1:11" ht="15">
      <c r="A118" s="80"/>
      <c r="B118" s="80"/>
      <c r="D118" s="15"/>
      <c r="E118" s="16"/>
      <c r="F118" s="86"/>
      <c r="J118" s="3">
        <f t="shared" si="8"/>
        <v>0</v>
      </c>
      <c r="K118" s="3">
        <f t="shared" si="11"/>
        <v>0</v>
      </c>
    </row>
    <row r="119" spans="1:11" ht="15">
      <c r="A119" s="80"/>
      <c r="B119" s="80"/>
      <c r="D119" s="15"/>
      <c r="E119" s="16"/>
      <c r="F119" s="86"/>
      <c r="J119" s="3">
        <f t="shared" si="8"/>
        <v>0</v>
      </c>
      <c r="K119" s="3">
        <f t="shared" si="11"/>
        <v>0</v>
      </c>
    </row>
    <row r="120" spans="1:11" ht="15">
      <c r="A120" s="80"/>
      <c r="B120" s="80"/>
      <c r="D120" s="15"/>
      <c r="E120" s="16"/>
      <c r="F120" s="86"/>
      <c r="J120" s="3">
        <f t="shared" si="8"/>
        <v>0</v>
      </c>
      <c r="K120" s="3">
        <f t="shared" si="11"/>
        <v>0</v>
      </c>
    </row>
    <row r="121" spans="1:11" ht="15">
      <c r="A121" s="80"/>
      <c r="B121" s="80"/>
      <c r="D121" s="15"/>
      <c r="E121" s="16"/>
      <c r="F121" s="86"/>
      <c r="J121" s="3">
        <f t="shared" si="8"/>
        <v>0</v>
      </c>
      <c r="K121" s="3">
        <f t="shared" si="11"/>
        <v>0</v>
      </c>
    </row>
    <row r="122" spans="1:11" ht="15">
      <c r="A122" s="80"/>
      <c r="B122" s="80"/>
      <c r="D122" s="15"/>
      <c r="E122" s="16"/>
      <c r="F122" s="86"/>
      <c r="J122" s="3">
        <f t="shared" si="8"/>
        <v>0</v>
      </c>
      <c r="K122" s="3">
        <f t="shared" si="11"/>
        <v>0</v>
      </c>
    </row>
    <row r="123" spans="1:11" ht="15">
      <c r="A123" s="80"/>
      <c r="B123" s="80"/>
      <c r="D123" s="15"/>
      <c r="E123" s="16"/>
      <c r="F123" s="86"/>
      <c r="J123" s="3">
        <f t="shared" si="8"/>
        <v>0</v>
      </c>
      <c r="K123" s="3">
        <f t="shared" si="11"/>
        <v>0</v>
      </c>
    </row>
    <row r="124" spans="1:11" ht="15">
      <c r="A124" s="80"/>
      <c r="B124" s="80"/>
      <c r="D124" s="15"/>
      <c r="E124" s="16"/>
      <c r="F124" s="86"/>
      <c r="J124" s="3">
        <f t="shared" si="8"/>
        <v>0</v>
      </c>
      <c r="K124" s="3">
        <f t="shared" si="11"/>
        <v>0</v>
      </c>
    </row>
    <row r="125" spans="1:11" ht="15">
      <c r="A125" s="80"/>
      <c r="B125" s="80"/>
      <c r="D125" s="15"/>
      <c r="E125" s="16"/>
      <c r="F125" s="86"/>
      <c r="J125" s="3">
        <f t="shared" si="8"/>
        <v>0</v>
      </c>
      <c r="K125" s="3">
        <f t="shared" si="11"/>
        <v>0</v>
      </c>
    </row>
    <row r="126" spans="1:11" ht="15">
      <c r="A126" s="80"/>
      <c r="B126" s="80"/>
      <c r="D126" s="15"/>
      <c r="E126" s="16"/>
      <c r="F126" s="86"/>
      <c r="J126" s="3">
        <f t="shared" si="8"/>
        <v>0</v>
      </c>
      <c r="K126" s="3">
        <f t="shared" si="11"/>
        <v>0</v>
      </c>
    </row>
    <row r="127" spans="1:11" ht="15">
      <c r="A127" s="80"/>
      <c r="B127" s="80"/>
      <c r="D127" s="15"/>
      <c r="E127" s="16"/>
      <c r="F127" s="86"/>
      <c r="J127" s="3">
        <f t="shared" si="8"/>
        <v>0</v>
      </c>
      <c r="K127" s="3">
        <f t="shared" si="11"/>
        <v>0</v>
      </c>
    </row>
    <row r="128" spans="1:11" ht="15">
      <c r="A128" s="80"/>
      <c r="B128" s="80"/>
      <c r="D128" s="15"/>
      <c r="E128" s="16"/>
      <c r="F128" s="86"/>
      <c r="J128" s="3">
        <f t="shared" si="8"/>
        <v>0</v>
      </c>
      <c r="K128" s="3">
        <f t="shared" si="11"/>
        <v>0</v>
      </c>
    </row>
    <row r="129" spans="1:11" ht="15">
      <c r="A129" s="80"/>
      <c r="B129" s="80"/>
      <c r="D129" s="15"/>
      <c r="E129" s="16"/>
      <c r="F129" s="86"/>
      <c r="J129" s="3">
        <f t="shared" si="8"/>
        <v>0</v>
      </c>
      <c r="K129" s="3">
        <f t="shared" si="11"/>
        <v>0</v>
      </c>
    </row>
    <row r="130" spans="1:11" ht="15">
      <c r="A130" s="80"/>
      <c r="B130" s="80"/>
      <c r="D130" s="15"/>
      <c r="E130" s="16"/>
      <c r="F130" s="86"/>
      <c r="J130" s="3">
        <f t="shared" si="8"/>
        <v>0</v>
      </c>
      <c r="K130" s="3">
        <f t="shared" si="11"/>
        <v>0</v>
      </c>
    </row>
    <row r="131" spans="1:11" ht="15">
      <c r="A131" s="80"/>
      <c r="B131" s="80"/>
      <c r="D131" s="15"/>
      <c r="E131" s="16"/>
      <c r="F131" s="86"/>
      <c r="J131" s="3">
        <f t="shared" si="8"/>
        <v>0</v>
      </c>
      <c r="K131" s="3">
        <f t="shared" si="11"/>
        <v>0</v>
      </c>
    </row>
    <row r="132" spans="1:11" ht="15">
      <c r="A132" s="80"/>
      <c r="B132" s="80"/>
      <c r="D132" s="15"/>
      <c r="E132" s="16"/>
      <c r="F132" s="86"/>
      <c r="J132" s="3">
        <f t="shared" si="8"/>
        <v>0</v>
      </c>
      <c r="K132" s="3">
        <f t="shared" si="11"/>
        <v>0</v>
      </c>
    </row>
    <row r="133" spans="1:11" ht="15">
      <c r="A133" s="80"/>
      <c r="B133" s="80"/>
      <c r="D133" s="15"/>
      <c r="E133" s="16"/>
      <c r="F133" s="86"/>
      <c r="J133" s="3">
        <f t="shared" si="8"/>
        <v>0</v>
      </c>
      <c r="K133" s="3">
        <f t="shared" si="11"/>
        <v>0</v>
      </c>
    </row>
    <row r="134" spans="1:11" ht="15">
      <c r="A134" s="80"/>
      <c r="B134" s="80"/>
      <c r="D134" s="15"/>
      <c r="E134" s="16"/>
      <c r="F134" s="86"/>
      <c r="J134" s="3">
        <f t="shared" si="8"/>
        <v>0</v>
      </c>
      <c r="K134" s="3">
        <f t="shared" si="11"/>
        <v>0</v>
      </c>
    </row>
    <row r="135" spans="1:11" ht="15">
      <c r="A135" s="80"/>
      <c r="B135" s="80"/>
      <c r="D135" s="15"/>
      <c r="E135" s="16"/>
      <c r="F135" s="86"/>
      <c r="J135" s="3">
        <f t="shared" si="8"/>
        <v>0</v>
      </c>
      <c r="K135" s="3">
        <f t="shared" si="11"/>
        <v>0</v>
      </c>
    </row>
    <row r="136" spans="1:11" ht="15">
      <c r="A136" s="80"/>
      <c r="B136" s="80"/>
      <c r="D136" s="15"/>
      <c r="E136" s="16"/>
      <c r="F136" s="86"/>
      <c r="J136" s="3">
        <f t="shared" si="8"/>
        <v>0</v>
      </c>
      <c r="K136" s="3">
        <f t="shared" si="11"/>
        <v>0</v>
      </c>
    </row>
    <row r="137" spans="1:11" ht="15">
      <c r="A137" s="80"/>
      <c r="B137" s="80"/>
      <c r="D137" s="15"/>
      <c r="E137" s="16"/>
      <c r="F137" s="86"/>
      <c r="J137" s="3">
        <f t="shared" si="8"/>
        <v>0</v>
      </c>
      <c r="K137" s="3">
        <f t="shared" si="11"/>
        <v>0</v>
      </c>
    </row>
    <row r="138" spans="1:11" ht="15">
      <c r="A138" s="80"/>
      <c r="B138" s="80"/>
      <c r="D138" s="15"/>
      <c r="E138" s="16"/>
      <c r="F138" s="86"/>
      <c r="J138" s="3">
        <f t="shared" si="8"/>
        <v>0</v>
      </c>
      <c r="K138" s="3">
        <f t="shared" si="11"/>
        <v>0</v>
      </c>
    </row>
    <row r="139" spans="1:11" ht="15">
      <c r="A139" s="80"/>
      <c r="B139" s="80"/>
      <c r="D139" s="15"/>
      <c r="E139" s="16"/>
      <c r="F139" s="86"/>
      <c r="J139" s="3">
        <f t="shared" si="8"/>
        <v>0</v>
      </c>
      <c r="K139" s="3">
        <f t="shared" si="11"/>
        <v>0</v>
      </c>
    </row>
    <row r="140" spans="1:11" ht="15">
      <c r="A140" s="80"/>
      <c r="B140" s="80"/>
      <c r="D140" s="15"/>
      <c r="E140" s="16"/>
      <c r="F140" s="86"/>
      <c r="J140" s="3">
        <f t="shared" si="8"/>
        <v>0</v>
      </c>
      <c r="K140" s="3">
        <f t="shared" si="11"/>
        <v>0</v>
      </c>
    </row>
    <row r="141" spans="1:11" ht="15">
      <c r="A141" s="80"/>
      <c r="B141" s="80"/>
      <c r="D141" s="15"/>
      <c r="E141" s="16"/>
      <c r="F141" s="86"/>
      <c r="J141" s="3">
        <f t="shared" si="8"/>
        <v>0</v>
      </c>
      <c r="K141" s="3">
        <f t="shared" si="11"/>
        <v>0</v>
      </c>
    </row>
    <row r="142" spans="1:11" ht="15">
      <c r="A142" s="80"/>
      <c r="B142" s="80"/>
      <c r="D142" s="15"/>
      <c r="E142" s="16"/>
      <c r="F142" s="86"/>
      <c r="J142" s="3">
        <f t="shared" si="8"/>
        <v>0</v>
      </c>
      <c r="K142" s="3">
        <f t="shared" si="11"/>
        <v>0</v>
      </c>
    </row>
    <row r="143" spans="1:11" ht="15">
      <c r="A143" s="80"/>
      <c r="B143" s="80"/>
      <c r="D143" s="15"/>
      <c r="E143" s="16"/>
      <c r="F143" s="86"/>
      <c r="J143" s="3">
        <f t="shared" si="8"/>
        <v>0</v>
      </c>
      <c r="K143" s="3">
        <f t="shared" si="11"/>
        <v>0</v>
      </c>
    </row>
    <row r="144" spans="1:11" ht="15">
      <c r="A144" s="80"/>
      <c r="B144" s="80"/>
      <c r="D144" s="15"/>
      <c r="E144" s="16"/>
      <c r="F144" s="86"/>
      <c r="J144" s="3">
        <f t="shared" si="8"/>
        <v>0</v>
      </c>
      <c r="K144" s="3">
        <f t="shared" si="11"/>
        <v>0</v>
      </c>
    </row>
    <row r="145" spans="1:11" ht="15">
      <c r="A145" s="80"/>
      <c r="B145" s="80"/>
      <c r="D145" s="15"/>
      <c r="E145" s="16"/>
      <c r="F145" s="86"/>
      <c r="J145" s="3">
        <f t="shared" si="8"/>
        <v>0</v>
      </c>
      <c r="K145" s="3">
        <f t="shared" si="11"/>
        <v>0</v>
      </c>
    </row>
    <row r="146" spans="1:11" ht="15">
      <c r="A146" s="80"/>
      <c r="B146" s="80"/>
      <c r="D146" s="15"/>
      <c r="E146" s="16"/>
      <c r="F146" s="86"/>
      <c r="J146" s="3">
        <f t="shared" si="8"/>
        <v>0</v>
      </c>
      <c r="K146" s="3">
        <f t="shared" si="11"/>
        <v>0</v>
      </c>
    </row>
    <row r="147" spans="1:11" ht="15">
      <c r="A147" s="80"/>
      <c r="B147" s="80"/>
      <c r="D147" s="15"/>
      <c r="E147" s="16"/>
      <c r="F147" s="86"/>
      <c r="J147" s="3">
        <f t="shared" si="8"/>
        <v>0</v>
      </c>
      <c r="K147" s="3">
        <f aca="true" t="shared" si="12" ref="K147:K201">(((A147/1000)*(D147))+((B147/1000)*(E147)))*(C147)</f>
        <v>0</v>
      </c>
    </row>
    <row r="148" spans="1:11" ht="15">
      <c r="A148" s="80"/>
      <c r="B148" s="80"/>
      <c r="D148" s="15"/>
      <c r="E148" s="16"/>
      <c r="F148" s="86"/>
      <c r="J148" s="3">
        <f aca="true" t="shared" si="13" ref="J148:J201">(A148/1000)*(B148/1000)*(C148)</f>
        <v>0</v>
      </c>
      <c r="K148" s="3">
        <f t="shared" si="12"/>
        <v>0</v>
      </c>
    </row>
    <row r="149" spans="1:11" ht="15">
      <c r="A149" s="80"/>
      <c r="B149" s="80"/>
      <c r="D149" s="15"/>
      <c r="E149" s="16"/>
      <c r="F149" s="86"/>
      <c r="J149" s="3">
        <f t="shared" si="13"/>
        <v>0</v>
      </c>
      <c r="K149" s="3">
        <f t="shared" si="12"/>
        <v>0</v>
      </c>
    </row>
    <row r="150" spans="1:11" ht="15">
      <c r="A150" s="73"/>
      <c r="B150" s="73"/>
      <c r="D150" s="15"/>
      <c r="E150" s="16"/>
      <c r="F150" s="86"/>
      <c r="J150" s="3">
        <f t="shared" si="13"/>
        <v>0</v>
      </c>
      <c r="K150" s="3">
        <f t="shared" si="12"/>
        <v>0</v>
      </c>
    </row>
    <row r="151" spans="1:11" ht="15">
      <c r="A151" s="73"/>
      <c r="B151" s="73"/>
      <c r="D151" s="15"/>
      <c r="E151" s="16"/>
      <c r="F151" s="86"/>
      <c r="J151" s="3">
        <f t="shared" si="13"/>
        <v>0</v>
      </c>
      <c r="K151" s="3">
        <f t="shared" si="12"/>
        <v>0</v>
      </c>
    </row>
    <row r="152" spans="1:11" ht="15">
      <c r="A152" s="73"/>
      <c r="B152" s="73"/>
      <c r="D152" s="15"/>
      <c r="E152" s="16"/>
      <c r="F152" s="86"/>
      <c r="J152" s="3">
        <f t="shared" si="13"/>
        <v>0</v>
      </c>
      <c r="K152" s="3">
        <f t="shared" si="12"/>
        <v>0</v>
      </c>
    </row>
    <row r="153" spans="1:11" ht="15">
      <c r="A153" s="73"/>
      <c r="B153" s="73"/>
      <c r="D153" s="15"/>
      <c r="E153" s="16"/>
      <c r="F153" s="86"/>
      <c r="J153" s="3">
        <f t="shared" si="13"/>
        <v>0</v>
      </c>
      <c r="K153" s="3">
        <f t="shared" si="12"/>
        <v>0</v>
      </c>
    </row>
    <row r="154" spans="1:11" ht="15">
      <c r="A154" s="73"/>
      <c r="B154" s="73"/>
      <c r="D154" s="15"/>
      <c r="E154" s="16"/>
      <c r="F154" s="86"/>
      <c r="J154" s="3">
        <f t="shared" si="13"/>
        <v>0</v>
      </c>
      <c r="K154" s="3">
        <f t="shared" si="12"/>
        <v>0</v>
      </c>
    </row>
    <row r="155" spans="1:11" ht="15">
      <c r="A155" s="73"/>
      <c r="B155" s="73"/>
      <c r="D155" s="15"/>
      <c r="E155" s="16"/>
      <c r="F155" s="86"/>
      <c r="J155" s="3">
        <f t="shared" si="13"/>
        <v>0</v>
      </c>
      <c r="K155" s="3">
        <f t="shared" si="12"/>
        <v>0</v>
      </c>
    </row>
    <row r="156" spans="1:11" ht="15">
      <c r="A156" s="73"/>
      <c r="B156" s="73"/>
      <c r="D156" s="15"/>
      <c r="E156" s="16"/>
      <c r="F156" s="86"/>
      <c r="J156" s="3">
        <f t="shared" si="13"/>
        <v>0</v>
      </c>
      <c r="K156" s="3">
        <f t="shared" si="12"/>
        <v>0</v>
      </c>
    </row>
    <row r="157" spans="1:11" ht="15">
      <c r="A157" s="73"/>
      <c r="B157" s="73"/>
      <c r="D157" s="15"/>
      <c r="E157" s="16"/>
      <c r="F157" s="86"/>
      <c r="J157" s="3">
        <f t="shared" si="13"/>
        <v>0</v>
      </c>
      <c r="K157" s="3">
        <f t="shared" si="12"/>
        <v>0</v>
      </c>
    </row>
    <row r="158" spans="1:11" ht="15">
      <c r="A158" s="73"/>
      <c r="B158" s="73"/>
      <c r="D158" s="15"/>
      <c r="E158" s="16"/>
      <c r="F158" s="86"/>
      <c r="J158" s="3">
        <f t="shared" si="13"/>
        <v>0</v>
      </c>
      <c r="K158" s="3">
        <f t="shared" si="12"/>
        <v>0</v>
      </c>
    </row>
    <row r="159" spans="1:11" ht="15">
      <c r="A159" s="73"/>
      <c r="B159" s="73"/>
      <c r="D159" s="15"/>
      <c r="E159" s="16"/>
      <c r="F159" s="86"/>
      <c r="J159" s="3">
        <f t="shared" si="13"/>
        <v>0</v>
      </c>
      <c r="K159" s="3">
        <f t="shared" si="12"/>
        <v>0</v>
      </c>
    </row>
    <row r="160" spans="1:11" ht="15">
      <c r="A160" s="73"/>
      <c r="B160" s="73"/>
      <c r="D160" s="15"/>
      <c r="E160" s="16"/>
      <c r="F160" s="86"/>
      <c r="J160" s="3">
        <f t="shared" si="13"/>
        <v>0</v>
      </c>
      <c r="K160" s="3">
        <f t="shared" si="12"/>
        <v>0</v>
      </c>
    </row>
    <row r="161" spans="1:11" ht="15">
      <c r="A161" s="73"/>
      <c r="B161" s="73"/>
      <c r="D161" s="15"/>
      <c r="E161" s="16"/>
      <c r="F161" s="86"/>
      <c r="J161" s="3">
        <f t="shared" si="13"/>
        <v>0</v>
      </c>
      <c r="K161" s="3">
        <f t="shared" si="12"/>
        <v>0</v>
      </c>
    </row>
    <row r="162" spans="1:11" ht="15">
      <c r="A162" s="73"/>
      <c r="B162" s="73"/>
      <c r="D162" s="15"/>
      <c r="E162" s="16"/>
      <c r="F162" s="86"/>
      <c r="J162" s="3">
        <f t="shared" si="13"/>
        <v>0</v>
      </c>
      <c r="K162" s="3">
        <f t="shared" si="12"/>
        <v>0</v>
      </c>
    </row>
    <row r="163" spans="1:11" ht="15">
      <c r="A163" s="73"/>
      <c r="B163" s="73"/>
      <c r="D163" s="15"/>
      <c r="E163" s="16"/>
      <c r="F163" s="86"/>
      <c r="J163" s="3">
        <f t="shared" si="13"/>
        <v>0</v>
      </c>
      <c r="K163" s="3">
        <f t="shared" si="12"/>
        <v>0</v>
      </c>
    </row>
    <row r="164" spans="1:11" ht="15">
      <c r="A164" s="73"/>
      <c r="B164" s="73"/>
      <c r="D164" s="15"/>
      <c r="E164" s="16"/>
      <c r="F164" s="86"/>
      <c r="J164" s="3">
        <f t="shared" si="13"/>
        <v>0</v>
      </c>
      <c r="K164" s="3">
        <f t="shared" si="12"/>
        <v>0</v>
      </c>
    </row>
    <row r="165" spans="1:11" ht="15">
      <c r="A165" s="73"/>
      <c r="B165" s="73"/>
      <c r="D165" s="15"/>
      <c r="E165" s="16"/>
      <c r="F165" s="86"/>
      <c r="J165" s="3">
        <f t="shared" si="13"/>
        <v>0</v>
      </c>
      <c r="K165" s="3">
        <f t="shared" si="12"/>
        <v>0</v>
      </c>
    </row>
    <row r="166" spans="1:11" ht="15">
      <c r="A166" s="73"/>
      <c r="B166" s="73"/>
      <c r="D166" s="15"/>
      <c r="E166" s="16"/>
      <c r="F166" s="86"/>
      <c r="J166" s="3">
        <f t="shared" si="13"/>
        <v>0</v>
      </c>
      <c r="K166" s="3">
        <f t="shared" si="12"/>
        <v>0</v>
      </c>
    </row>
    <row r="167" spans="1:11" ht="15">
      <c r="A167" s="73"/>
      <c r="B167" s="73"/>
      <c r="D167" s="15"/>
      <c r="E167" s="16"/>
      <c r="F167" s="86"/>
      <c r="J167" s="3">
        <f t="shared" si="13"/>
        <v>0</v>
      </c>
      <c r="K167" s="3">
        <f t="shared" si="12"/>
        <v>0</v>
      </c>
    </row>
    <row r="168" spans="1:11" ht="15">
      <c r="A168" s="73"/>
      <c r="B168" s="73"/>
      <c r="D168" s="15"/>
      <c r="E168" s="16"/>
      <c r="F168" s="86"/>
      <c r="J168" s="3">
        <f t="shared" si="13"/>
        <v>0</v>
      </c>
      <c r="K168" s="3">
        <f t="shared" si="12"/>
        <v>0</v>
      </c>
    </row>
    <row r="169" spans="1:11" ht="15">
      <c r="A169" s="73"/>
      <c r="B169" s="73"/>
      <c r="D169" s="15"/>
      <c r="E169" s="16"/>
      <c r="F169" s="86"/>
      <c r="J169" s="3">
        <f t="shared" si="13"/>
        <v>0</v>
      </c>
      <c r="K169" s="3">
        <f t="shared" si="12"/>
        <v>0</v>
      </c>
    </row>
    <row r="170" spans="1:11" ht="15">
      <c r="A170" s="73"/>
      <c r="B170" s="73"/>
      <c r="D170" s="15"/>
      <c r="E170" s="16"/>
      <c r="F170" s="86"/>
      <c r="J170" s="3">
        <f t="shared" si="13"/>
        <v>0</v>
      </c>
      <c r="K170" s="3">
        <f t="shared" si="12"/>
        <v>0</v>
      </c>
    </row>
    <row r="171" spans="1:11" ht="15">
      <c r="A171" s="73"/>
      <c r="B171" s="73"/>
      <c r="D171" s="15"/>
      <c r="E171" s="16"/>
      <c r="F171" s="86"/>
      <c r="J171" s="3">
        <f t="shared" si="13"/>
        <v>0</v>
      </c>
      <c r="K171" s="3">
        <f t="shared" si="12"/>
        <v>0</v>
      </c>
    </row>
    <row r="172" spans="1:11" ht="15">
      <c r="A172" s="73"/>
      <c r="B172" s="73"/>
      <c r="D172" s="15"/>
      <c r="E172" s="16"/>
      <c r="F172" s="86"/>
      <c r="J172" s="3">
        <f t="shared" si="13"/>
        <v>0</v>
      </c>
      <c r="K172" s="3">
        <f t="shared" si="12"/>
        <v>0</v>
      </c>
    </row>
    <row r="173" spans="1:11" ht="15">
      <c r="A173" s="73"/>
      <c r="B173" s="73"/>
      <c r="D173" s="15"/>
      <c r="E173" s="16"/>
      <c r="F173" s="86"/>
      <c r="J173" s="3">
        <f t="shared" si="13"/>
        <v>0</v>
      </c>
      <c r="K173" s="3">
        <f t="shared" si="12"/>
        <v>0</v>
      </c>
    </row>
    <row r="174" spans="1:11" ht="15">
      <c r="A174" s="73"/>
      <c r="B174" s="73"/>
      <c r="D174" s="15"/>
      <c r="E174" s="16"/>
      <c r="F174" s="86"/>
      <c r="J174" s="3">
        <f t="shared" si="13"/>
        <v>0</v>
      </c>
      <c r="K174" s="3">
        <f t="shared" si="12"/>
        <v>0</v>
      </c>
    </row>
    <row r="175" spans="1:11" ht="15">
      <c r="A175" s="73"/>
      <c r="B175" s="73"/>
      <c r="D175" s="15"/>
      <c r="E175" s="16"/>
      <c r="F175" s="86"/>
      <c r="J175" s="3">
        <f t="shared" si="13"/>
        <v>0</v>
      </c>
      <c r="K175" s="3">
        <f t="shared" si="12"/>
        <v>0</v>
      </c>
    </row>
    <row r="176" spans="1:11" ht="15">
      <c r="A176" s="73"/>
      <c r="B176" s="73"/>
      <c r="D176" s="15"/>
      <c r="E176" s="16"/>
      <c r="F176" s="86"/>
      <c r="J176" s="3">
        <f t="shared" si="13"/>
        <v>0</v>
      </c>
      <c r="K176" s="3">
        <f t="shared" si="12"/>
        <v>0</v>
      </c>
    </row>
    <row r="177" spans="1:11" ht="15">
      <c r="A177" s="73"/>
      <c r="B177" s="73"/>
      <c r="D177" s="15"/>
      <c r="E177" s="16"/>
      <c r="F177" s="86"/>
      <c r="J177" s="3">
        <f t="shared" si="13"/>
        <v>0</v>
      </c>
      <c r="K177" s="3">
        <f t="shared" si="12"/>
        <v>0</v>
      </c>
    </row>
    <row r="178" spans="1:11" ht="15">
      <c r="A178" s="73"/>
      <c r="B178" s="73"/>
      <c r="D178" s="15"/>
      <c r="E178" s="16"/>
      <c r="F178" s="86"/>
      <c r="J178" s="3">
        <f t="shared" si="13"/>
        <v>0</v>
      </c>
      <c r="K178" s="3">
        <f t="shared" si="12"/>
        <v>0</v>
      </c>
    </row>
    <row r="179" spans="1:11" ht="15">
      <c r="A179" s="73"/>
      <c r="B179" s="73"/>
      <c r="D179" s="15"/>
      <c r="E179" s="16"/>
      <c r="F179" s="86"/>
      <c r="J179" s="3">
        <f t="shared" si="13"/>
        <v>0</v>
      </c>
      <c r="K179" s="3">
        <f t="shared" si="12"/>
        <v>0</v>
      </c>
    </row>
    <row r="180" spans="1:11" ht="15">
      <c r="A180" s="73"/>
      <c r="B180" s="73"/>
      <c r="D180" s="15"/>
      <c r="E180" s="16"/>
      <c r="F180" s="86"/>
      <c r="J180" s="3">
        <f t="shared" si="13"/>
        <v>0</v>
      </c>
      <c r="K180" s="3">
        <f t="shared" si="12"/>
        <v>0</v>
      </c>
    </row>
    <row r="181" spans="1:11" ht="15">
      <c r="A181" s="73"/>
      <c r="B181" s="73"/>
      <c r="D181" s="15"/>
      <c r="E181" s="16"/>
      <c r="F181" s="86"/>
      <c r="J181" s="3">
        <f t="shared" si="13"/>
        <v>0</v>
      </c>
      <c r="K181" s="3">
        <f t="shared" si="12"/>
        <v>0</v>
      </c>
    </row>
    <row r="182" spans="1:11" ht="15">
      <c r="A182" s="73"/>
      <c r="B182" s="73"/>
      <c r="D182" s="15"/>
      <c r="E182" s="16"/>
      <c r="F182" s="86"/>
      <c r="J182" s="3">
        <f t="shared" si="13"/>
        <v>0</v>
      </c>
      <c r="K182" s="3">
        <f t="shared" si="12"/>
        <v>0</v>
      </c>
    </row>
    <row r="183" spans="1:11" ht="15">
      <c r="A183" s="73"/>
      <c r="B183" s="73"/>
      <c r="D183" s="15"/>
      <c r="E183" s="16"/>
      <c r="F183" s="86"/>
      <c r="J183" s="3">
        <f t="shared" si="13"/>
        <v>0</v>
      </c>
      <c r="K183" s="3">
        <f t="shared" si="12"/>
        <v>0</v>
      </c>
    </row>
    <row r="184" spans="1:11" ht="15">
      <c r="A184" s="73"/>
      <c r="B184" s="73"/>
      <c r="D184" s="15"/>
      <c r="E184" s="16"/>
      <c r="F184" s="86"/>
      <c r="J184" s="3">
        <f t="shared" si="13"/>
        <v>0</v>
      </c>
      <c r="K184" s="3">
        <f t="shared" si="12"/>
        <v>0</v>
      </c>
    </row>
    <row r="185" spans="1:11" ht="15">
      <c r="A185" s="73"/>
      <c r="B185" s="73"/>
      <c r="D185" s="15"/>
      <c r="E185" s="16"/>
      <c r="F185" s="86"/>
      <c r="J185" s="3">
        <f t="shared" si="13"/>
        <v>0</v>
      </c>
      <c r="K185" s="3">
        <f t="shared" si="12"/>
        <v>0</v>
      </c>
    </row>
    <row r="186" spans="1:11" ht="15">
      <c r="A186" s="73"/>
      <c r="B186" s="73"/>
      <c r="D186" s="15"/>
      <c r="E186" s="16"/>
      <c r="F186" s="86"/>
      <c r="J186" s="3">
        <f t="shared" si="13"/>
        <v>0</v>
      </c>
      <c r="K186" s="3">
        <f t="shared" si="12"/>
        <v>0</v>
      </c>
    </row>
    <row r="187" spans="1:11" ht="15">
      <c r="A187" s="73"/>
      <c r="B187" s="73"/>
      <c r="D187" s="15"/>
      <c r="E187" s="16"/>
      <c r="F187" s="86"/>
      <c r="J187" s="3">
        <f t="shared" si="13"/>
        <v>0</v>
      </c>
      <c r="K187" s="3">
        <f t="shared" si="12"/>
        <v>0</v>
      </c>
    </row>
    <row r="188" spans="1:11" ht="15">
      <c r="A188" s="73"/>
      <c r="B188" s="73"/>
      <c r="D188" s="15"/>
      <c r="E188" s="16"/>
      <c r="F188" s="86"/>
      <c r="J188" s="3">
        <f t="shared" si="13"/>
        <v>0</v>
      </c>
      <c r="K188" s="3">
        <f t="shared" si="12"/>
        <v>0</v>
      </c>
    </row>
    <row r="189" spans="1:11" ht="15">
      <c r="A189" s="73"/>
      <c r="B189" s="73"/>
      <c r="D189" s="15"/>
      <c r="E189" s="16"/>
      <c r="F189" s="86"/>
      <c r="J189" s="3">
        <f t="shared" si="13"/>
        <v>0</v>
      </c>
      <c r="K189" s="3">
        <f t="shared" si="12"/>
        <v>0</v>
      </c>
    </row>
    <row r="190" spans="1:11" ht="15">
      <c r="A190" s="73"/>
      <c r="B190" s="73"/>
      <c r="D190" s="15"/>
      <c r="E190" s="16"/>
      <c r="F190" s="86"/>
      <c r="J190" s="3">
        <f t="shared" si="13"/>
        <v>0</v>
      </c>
      <c r="K190" s="3">
        <f t="shared" si="12"/>
        <v>0</v>
      </c>
    </row>
    <row r="191" spans="1:11" ht="15">
      <c r="A191" s="73"/>
      <c r="B191" s="73"/>
      <c r="D191" s="15"/>
      <c r="E191" s="16"/>
      <c r="F191" s="86"/>
      <c r="J191" s="3">
        <f t="shared" si="13"/>
        <v>0</v>
      </c>
      <c r="K191" s="3">
        <f t="shared" si="12"/>
        <v>0</v>
      </c>
    </row>
    <row r="192" spans="1:11" ht="15">
      <c r="A192" s="73"/>
      <c r="B192" s="73"/>
      <c r="D192" s="15"/>
      <c r="E192" s="16"/>
      <c r="F192" s="86"/>
      <c r="J192" s="3">
        <f t="shared" si="13"/>
        <v>0</v>
      </c>
      <c r="K192" s="3">
        <f t="shared" si="12"/>
        <v>0</v>
      </c>
    </row>
    <row r="193" spans="1:11" ht="15">
      <c r="A193" s="73"/>
      <c r="B193" s="73"/>
      <c r="D193" s="15"/>
      <c r="E193" s="16"/>
      <c r="F193" s="86"/>
      <c r="J193" s="3">
        <f t="shared" si="13"/>
        <v>0</v>
      </c>
      <c r="K193" s="3">
        <f t="shared" si="12"/>
        <v>0</v>
      </c>
    </row>
    <row r="194" spans="1:11" ht="15">
      <c r="A194" s="73"/>
      <c r="B194" s="73"/>
      <c r="D194" s="15"/>
      <c r="E194" s="16"/>
      <c r="F194" s="86"/>
      <c r="J194" s="3">
        <f t="shared" si="13"/>
        <v>0</v>
      </c>
      <c r="K194" s="3">
        <f t="shared" si="12"/>
        <v>0</v>
      </c>
    </row>
    <row r="195" spans="1:11" ht="15">
      <c r="A195" s="73"/>
      <c r="B195" s="73"/>
      <c r="D195" s="15"/>
      <c r="E195" s="16"/>
      <c r="F195" s="86"/>
      <c r="J195" s="3">
        <f t="shared" si="13"/>
        <v>0</v>
      </c>
      <c r="K195" s="3">
        <f t="shared" si="12"/>
        <v>0</v>
      </c>
    </row>
    <row r="196" spans="1:11" ht="15">
      <c r="A196" s="13"/>
      <c r="B196" s="14"/>
      <c r="D196" s="15"/>
      <c r="E196" s="16"/>
      <c r="F196" s="86"/>
      <c r="J196" s="3">
        <f t="shared" si="13"/>
        <v>0</v>
      </c>
      <c r="K196" s="3">
        <f t="shared" si="12"/>
        <v>0</v>
      </c>
    </row>
    <row r="197" spans="1:11" ht="15">
      <c r="A197" s="13"/>
      <c r="B197" s="14"/>
      <c r="D197" s="15"/>
      <c r="E197" s="16"/>
      <c r="F197" s="86"/>
      <c r="J197" s="3">
        <f t="shared" si="13"/>
        <v>0</v>
      </c>
      <c r="K197" s="3">
        <f t="shared" si="12"/>
        <v>0</v>
      </c>
    </row>
    <row r="198" spans="1:11" ht="15">
      <c r="A198" s="13"/>
      <c r="B198" s="14"/>
      <c r="D198" s="15"/>
      <c r="E198" s="16"/>
      <c r="F198" s="86"/>
      <c r="J198" s="3">
        <f t="shared" si="13"/>
        <v>0</v>
      </c>
      <c r="K198" s="3">
        <f t="shared" si="12"/>
        <v>0</v>
      </c>
    </row>
    <row r="199" spans="1:11" ht="15">
      <c r="A199" s="13"/>
      <c r="B199" s="14"/>
      <c r="D199" s="15"/>
      <c r="E199" s="16"/>
      <c r="F199" s="86"/>
      <c r="J199" s="3">
        <f t="shared" si="13"/>
        <v>0</v>
      </c>
      <c r="K199" s="3">
        <f t="shared" si="12"/>
        <v>0</v>
      </c>
    </row>
    <row r="200" spans="1:11" ht="15">
      <c r="A200" s="13"/>
      <c r="B200" s="14"/>
      <c r="D200" s="15"/>
      <c r="E200" s="16"/>
      <c r="F200" s="86"/>
      <c r="J200" s="3">
        <f t="shared" si="13"/>
        <v>0</v>
      </c>
      <c r="K200" s="3">
        <f t="shared" si="12"/>
        <v>0</v>
      </c>
    </row>
    <row r="201" spans="1:11" ht="15">
      <c r="A201" s="17"/>
      <c r="B201" s="18"/>
      <c r="D201" s="19"/>
      <c r="E201" s="20"/>
      <c r="F201" s="86"/>
      <c r="J201" s="3">
        <f t="shared" si="13"/>
        <v>0</v>
      </c>
      <c r="K201" s="3">
        <f t="shared" si="12"/>
        <v>0</v>
      </c>
    </row>
    <row r="202" ht="12.75">
      <c r="J202" s="3">
        <f>SUM(J94:J201)</f>
        <v>0</v>
      </c>
    </row>
  </sheetData>
  <sheetProtection/>
  <mergeCells count="40">
    <mergeCell ref="P1:Q1"/>
    <mergeCell ref="E8:F10"/>
    <mergeCell ref="G8:H10"/>
    <mergeCell ref="I8:J10"/>
    <mergeCell ref="I2:J2"/>
    <mergeCell ref="I3:J3"/>
    <mergeCell ref="I4:J4"/>
    <mergeCell ref="I5:J6"/>
    <mergeCell ref="I7:J7"/>
    <mergeCell ref="K1:L1"/>
    <mergeCell ref="B4:D4"/>
    <mergeCell ref="D17:E17"/>
    <mergeCell ref="E7:F7"/>
    <mergeCell ref="E14:F14"/>
    <mergeCell ref="F17:G17"/>
    <mergeCell ref="E12:F12"/>
    <mergeCell ref="E13:F13"/>
    <mergeCell ref="G14:H14"/>
    <mergeCell ref="G7:H7"/>
    <mergeCell ref="G11:H11"/>
    <mergeCell ref="A93:E93"/>
    <mergeCell ref="G13:H13"/>
    <mergeCell ref="B1:C1"/>
    <mergeCell ref="E11:F11"/>
    <mergeCell ref="E2:F2"/>
    <mergeCell ref="E3:F3"/>
    <mergeCell ref="E4:F4"/>
    <mergeCell ref="E5:F6"/>
    <mergeCell ref="B2:D2"/>
    <mergeCell ref="B3:D3"/>
    <mergeCell ref="H17:I17"/>
    <mergeCell ref="G12:H12"/>
    <mergeCell ref="I14:J14"/>
    <mergeCell ref="G2:H2"/>
    <mergeCell ref="G3:H3"/>
    <mergeCell ref="G4:H4"/>
    <mergeCell ref="G5:H6"/>
    <mergeCell ref="I11:J11"/>
    <mergeCell ref="I12:J12"/>
    <mergeCell ref="I13:J13"/>
  </mergeCells>
  <printOptions/>
  <pageMargins left="0.15748031496062992" right="0.15748031496062992" top="0.15748031496062992" bottom="0.3937007874015748" header="0.1574803149606299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3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13.375" style="0" customWidth="1"/>
    <col min="2" max="2" width="11.625" style="0" customWidth="1"/>
    <col min="3" max="3" width="10.875" style="0" customWidth="1"/>
    <col min="4" max="4" width="11.75390625" style="0" customWidth="1"/>
    <col min="5" max="5" width="3.25390625" style="0" customWidth="1"/>
    <col min="6" max="6" width="7.25390625" style="0" customWidth="1"/>
    <col min="8" max="8" width="9.25390625" style="0" customWidth="1"/>
    <col min="9" max="9" width="11.625" style="0" customWidth="1"/>
  </cols>
  <sheetData>
    <row r="2" spans="1:7" ht="39.75" customHeight="1">
      <c r="A2" s="47" t="s">
        <v>23</v>
      </c>
      <c r="B2" s="48"/>
      <c r="C2" s="49" t="s">
        <v>9</v>
      </c>
      <c r="D2" s="172"/>
      <c r="E2" s="172"/>
      <c r="F2" s="25"/>
      <c r="G2" s="27"/>
    </row>
    <row r="3" spans="1:7" ht="39.75" customHeight="1">
      <c r="A3" s="47" t="s">
        <v>24</v>
      </c>
      <c r="B3" s="25"/>
      <c r="C3" s="46"/>
      <c r="D3" s="26"/>
      <c r="E3" s="27"/>
      <c r="F3" s="25"/>
      <c r="G3" s="27"/>
    </row>
    <row r="4" spans="1:14" ht="27" customHeight="1">
      <c r="A4" s="170" t="s">
        <v>14</v>
      </c>
      <c r="B4" s="171"/>
      <c r="C4" s="171"/>
      <c r="D4" s="171"/>
      <c r="E4" s="27"/>
      <c r="F4" s="25"/>
      <c r="G4" s="27"/>
      <c r="L4" s="22"/>
      <c r="N4" s="22"/>
    </row>
    <row r="5" spans="1:14" ht="22.5" customHeight="1">
      <c r="A5" s="60" t="s">
        <v>15</v>
      </c>
      <c r="B5" s="41">
        <f>SUM(D16:D36)</f>
        <v>3.8</v>
      </c>
      <c r="C5" s="110">
        <v>170</v>
      </c>
      <c r="D5" s="42">
        <f aca="true" t="shared" si="0" ref="D5:D10">B5*C5</f>
        <v>646</v>
      </c>
      <c r="E5" s="27"/>
      <c r="F5" s="25"/>
      <c r="G5" s="27"/>
      <c r="L5" s="22"/>
      <c r="N5" s="22"/>
    </row>
    <row r="6" spans="1:14" ht="21.75" customHeight="1">
      <c r="A6" s="60" t="s">
        <v>26</v>
      </c>
      <c r="B6" s="41">
        <f>SUM(I16:I36)</f>
        <v>0.745725</v>
      </c>
      <c r="C6" s="42">
        <v>450</v>
      </c>
      <c r="D6" s="42">
        <f t="shared" si="0"/>
        <v>335.57624999999996</v>
      </c>
      <c r="E6" s="27"/>
      <c r="F6" s="25"/>
      <c r="G6" s="27"/>
      <c r="L6" s="22"/>
      <c r="N6" s="22"/>
    </row>
    <row r="7" spans="1:14" ht="21.75" customHeight="1">
      <c r="A7" s="60" t="s">
        <v>15</v>
      </c>
      <c r="B7" s="41">
        <f>SUM(D38:D52)</f>
        <v>3.8</v>
      </c>
      <c r="C7" s="110">
        <v>170</v>
      </c>
      <c r="D7" s="42">
        <f t="shared" si="0"/>
        <v>646</v>
      </c>
      <c r="E7" s="27"/>
      <c r="F7" s="25"/>
      <c r="G7" s="27"/>
      <c r="L7" s="22"/>
      <c r="N7" s="22"/>
    </row>
    <row r="8" spans="1:14" ht="21.75" customHeight="1">
      <c r="A8" s="60" t="s">
        <v>27</v>
      </c>
      <c r="B8" s="41">
        <f>SUM(I38:I52)</f>
        <v>0.745725</v>
      </c>
      <c r="C8" s="110">
        <v>800</v>
      </c>
      <c r="D8" s="42">
        <f t="shared" si="0"/>
        <v>596.5799999999999</v>
      </c>
      <c r="E8" s="27"/>
      <c r="F8" s="25"/>
      <c r="G8" s="27"/>
      <c r="L8" s="22"/>
      <c r="N8" s="22"/>
    </row>
    <row r="9" spans="1:14" ht="20.25" customHeight="1">
      <c r="A9" s="61" t="s">
        <v>29</v>
      </c>
      <c r="B9" s="41">
        <f>B7</f>
        <v>3.8</v>
      </c>
      <c r="C9" s="42">
        <v>12</v>
      </c>
      <c r="D9" s="42">
        <f t="shared" si="0"/>
        <v>45.599999999999994</v>
      </c>
      <c r="E9" s="27"/>
      <c r="F9" s="25"/>
      <c r="G9" s="25"/>
      <c r="L9" s="22"/>
      <c r="N9" s="22"/>
    </row>
    <row r="10" spans="1:14" ht="23.25" customHeight="1">
      <c r="A10" s="61" t="s">
        <v>30</v>
      </c>
      <c r="B10" s="41">
        <f>SUM(C16:C51)*8</f>
        <v>16</v>
      </c>
      <c r="C10" s="42">
        <v>1</v>
      </c>
      <c r="D10" s="42">
        <f t="shared" si="0"/>
        <v>16</v>
      </c>
      <c r="E10" s="27"/>
      <c r="F10" s="25"/>
      <c r="G10" s="25"/>
      <c r="L10" s="22"/>
      <c r="N10" s="22"/>
    </row>
    <row r="11" spans="1:14" ht="23.25" customHeight="1">
      <c r="A11" s="61" t="s">
        <v>28</v>
      </c>
      <c r="B11" s="41"/>
      <c r="C11" s="42"/>
      <c r="D11" s="42">
        <f>B10/8*30</f>
        <v>60</v>
      </c>
      <c r="E11" s="27"/>
      <c r="F11" s="25"/>
      <c r="G11" s="25"/>
      <c r="L11" s="22"/>
      <c r="N11" s="22"/>
    </row>
    <row r="12" spans="1:14" ht="21.75" customHeight="1">
      <c r="A12" s="61" t="s">
        <v>7</v>
      </c>
      <c r="B12" s="43"/>
      <c r="C12" s="43"/>
      <c r="D12" s="44">
        <f>SUM(D5:D11)</f>
        <v>2345.75625</v>
      </c>
      <c r="E12" s="27"/>
      <c r="F12" s="25"/>
      <c r="G12" s="25"/>
      <c r="L12" s="22"/>
      <c r="N12" s="22"/>
    </row>
    <row r="13" spans="1:14" ht="12.75">
      <c r="A13" s="24"/>
      <c r="B13" s="25"/>
      <c r="C13" s="25"/>
      <c r="D13" s="26"/>
      <c r="E13" s="27"/>
      <c r="F13" s="25"/>
      <c r="G13" s="25"/>
      <c r="L13" s="22"/>
      <c r="N13" s="22"/>
    </row>
    <row r="14" spans="1:14" ht="18.75" thickBot="1">
      <c r="A14" s="166" t="s">
        <v>16</v>
      </c>
      <c r="B14" s="167"/>
      <c r="C14" s="167"/>
      <c r="D14" s="167"/>
      <c r="E14" s="27"/>
      <c r="F14" s="168" t="s">
        <v>17</v>
      </c>
      <c r="G14" s="169"/>
      <c r="H14" s="169"/>
      <c r="I14" s="169"/>
      <c r="L14" s="22"/>
      <c r="N14" s="22"/>
    </row>
    <row r="15" spans="1:14" ht="13.5" thickBot="1">
      <c r="A15" s="36" t="s">
        <v>18</v>
      </c>
      <c r="B15" s="35" t="s">
        <v>19</v>
      </c>
      <c r="C15" s="33" t="s">
        <v>20</v>
      </c>
      <c r="D15" s="32" t="s">
        <v>21</v>
      </c>
      <c r="E15" s="38"/>
      <c r="F15" s="39" t="s">
        <v>18</v>
      </c>
      <c r="G15" s="39" t="s">
        <v>19</v>
      </c>
      <c r="H15" s="39" t="s">
        <v>20</v>
      </c>
      <c r="I15" s="39" t="s">
        <v>22</v>
      </c>
      <c r="J15" s="40"/>
      <c r="L15" s="22"/>
      <c r="N15" s="22"/>
    </row>
    <row r="16" spans="1:14" ht="13.5" thickBot="1">
      <c r="A16" s="52">
        <v>845</v>
      </c>
      <c r="B16" s="53">
        <v>350</v>
      </c>
      <c r="C16" s="54">
        <v>0</v>
      </c>
      <c r="D16" s="27">
        <f aca="true" t="shared" si="1" ref="D16:D36">(A16*2+B16*2)*C16/1000</f>
        <v>0</v>
      </c>
      <c r="E16" s="27"/>
      <c r="F16" s="55"/>
      <c r="G16" s="53"/>
      <c r="H16" s="54"/>
      <c r="I16" s="45"/>
      <c r="L16" s="22"/>
      <c r="N16" s="22"/>
    </row>
    <row r="17" spans="1:14" ht="13.5" thickBot="1">
      <c r="A17" s="30">
        <v>885</v>
      </c>
      <c r="B17" s="30">
        <v>350</v>
      </c>
      <c r="C17" s="26">
        <v>0</v>
      </c>
      <c r="D17" s="27">
        <f t="shared" si="1"/>
        <v>0</v>
      </c>
      <c r="E17" s="27"/>
      <c r="F17" s="37">
        <f>A17-85</f>
        <v>800</v>
      </c>
      <c r="G17" s="34">
        <f>B17-85</f>
        <v>265</v>
      </c>
      <c r="H17" s="29">
        <f>C17</f>
        <v>0</v>
      </c>
      <c r="I17" s="45">
        <f aca="true" t="shared" si="2" ref="I17:I52">(F17/1000)*(G17/1000)*H17</f>
        <v>0</v>
      </c>
      <c r="L17" s="22"/>
      <c r="N17" s="22"/>
    </row>
    <row r="18" spans="1:14" ht="13.5" thickBot="1">
      <c r="A18" s="30">
        <v>425</v>
      </c>
      <c r="B18" s="30">
        <v>450</v>
      </c>
      <c r="C18" s="26">
        <v>0</v>
      </c>
      <c r="D18" s="27">
        <f t="shared" si="1"/>
        <v>0</v>
      </c>
      <c r="E18" s="28"/>
      <c r="F18" s="37">
        <f aca="true" t="shared" si="3" ref="F18:F36">A18-85</f>
        <v>340</v>
      </c>
      <c r="G18" s="34">
        <f aca="true" t="shared" si="4" ref="G18:G36">B18-85</f>
        <v>365</v>
      </c>
      <c r="H18" s="29">
        <f>C18</f>
        <v>0</v>
      </c>
      <c r="I18" s="45">
        <f t="shared" si="2"/>
        <v>0</v>
      </c>
      <c r="L18" s="22"/>
      <c r="N18" s="22"/>
    </row>
    <row r="19" spans="1:14" ht="13.5" thickBot="1">
      <c r="A19" s="30">
        <v>496</v>
      </c>
      <c r="B19" s="30">
        <v>1946</v>
      </c>
      <c r="C19" s="26">
        <v>0</v>
      </c>
      <c r="D19" s="27">
        <f t="shared" si="1"/>
        <v>0</v>
      </c>
      <c r="E19" s="27"/>
      <c r="F19" s="37">
        <f t="shared" si="3"/>
        <v>411</v>
      </c>
      <c r="G19" s="34">
        <f t="shared" si="4"/>
        <v>1861</v>
      </c>
      <c r="H19" s="29">
        <f aca="true" t="shared" si="5" ref="H19:H52">C19</f>
        <v>0</v>
      </c>
      <c r="I19" s="45">
        <f t="shared" si="2"/>
        <v>0</v>
      </c>
      <c r="L19" s="22"/>
      <c r="N19" s="22"/>
    </row>
    <row r="20" spans="1:14" ht="13.5" thickBot="1">
      <c r="A20" s="30">
        <v>1000</v>
      </c>
      <c r="B20" s="30">
        <v>900</v>
      </c>
      <c r="C20" s="29">
        <v>1</v>
      </c>
      <c r="D20" s="27">
        <f t="shared" si="1"/>
        <v>3.8</v>
      </c>
      <c r="E20" s="27"/>
      <c r="F20" s="37">
        <f t="shared" si="3"/>
        <v>915</v>
      </c>
      <c r="G20" s="34">
        <f t="shared" si="4"/>
        <v>815</v>
      </c>
      <c r="H20" s="29">
        <f t="shared" si="5"/>
        <v>1</v>
      </c>
      <c r="I20" s="45">
        <f t="shared" si="2"/>
        <v>0.745725</v>
      </c>
      <c r="L20" s="22"/>
      <c r="N20" s="22"/>
    </row>
    <row r="21" spans="1:14" ht="13.5" thickBot="1">
      <c r="A21" s="30"/>
      <c r="B21" s="30"/>
      <c r="C21" s="29"/>
      <c r="D21" s="27">
        <f t="shared" si="1"/>
        <v>0</v>
      </c>
      <c r="E21" s="27"/>
      <c r="F21" s="37">
        <f t="shared" si="3"/>
        <v>-85</v>
      </c>
      <c r="G21" s="34">
        <f t="shared" si="4"/>
        <v>-85</v>
      </c>
      <c r="H21" s="29">
        <f t="shared" si="5"/>
        <v>0</v>
      </c>
      <c r="I21" s="45">
        <f t="shared" si="2"/>
        <v>0</v>
      </c>
      <c r="L21" s="22"/>
      <c r="N21" s="22"/>
    </row>
    <row r="22" spans="1:14" ht="13.5" thickBot="1">
      <c r="A22" s="30"/>
      <c r="B22" s="30"/>
      <c r="C22" s="29"/>
      <c r="D22" s="27">
        <f t="shared" si="1"/>
        <v>0</v>
      </c>
      <c r="E22" s="27"/>
      <c r="F22" s="37">
        <f t="shared" si="3"/>
        <v>-85</v>
      </c>
      <c r="G22" s="34">
        <f t="shared" si="4"/>
        <v>-85</v>
      </c>
      <c r="H22" s="29">
        <f t="shared" si="5"/>
        <v>0</v>
      </c>
      <c r="I22" s="45">
        <f t="shared" si="2"/>
        <v>0</v>
      </c>
      <c r="L22" s="22"/>
      <c r="N22" s="22"/>
    </row>
    <row r="23" spans="1:14" ht="13.5" thickBot="1">
      <c r="A23" s="30"/>
      <c r="B23" s="30"/>
      <c r="C23" s="29"/>
      <c r="D23" s="27">
        <f t="shared" si="1"/>
        <v>0</v>
      </c>
      <c r="E23" s="27"/>
      <c r="F23" s="37">
        <f t="shared" si="3"/>
        <v>-85</v>
      </c>
      <c r="G23" s="34">
        <f t="shared" si="4"/>
        <v>-85</v>
      </c>
      <c r="H23" s="29">
        <f t="shared" si="5"/>
        <v>0</v>
      </c>
      <c r="I23" s="45">
        <f t="shared" si="2"/>
        <v>0</v>
      </c>
      <c r="L23" s="22"/>
      <c r="N23" s="22"/>
    </row>
    <row r="24" spans="1:14" ht="13.5" thickBot="1">
      <c r="A24" s="30"/>
      <c r="B24" s="30"/>
      <c r="C24" s="29"/>
      <c r="D24" s="27">
        <f t="shared" si="1"/>
        <v>0</v>
      </c>
      <c r="E24" s="27"/>
      <c r="F24" s="37">
        <f t="shared" si="3"/>
        <v>-85</v>
      </c>
      <c r="G24" s="34">
        <f t="shared" si="4"/>
        <v>-85</v>
      </c>
      <c r="H24" s="29">
        <f t="shared" si="5"/>
        <v>0</v>
      </c>
      <c r="I24" s="45">
        <f t="shared" si="2"/>
        <v>0</v>
      </c>
      <c r="L24" s="22"/>
      <c r="N24" s="22"/>
    </row>
    <row r="25" spans="1:14" ht="13.5" thickBot="1">
      <c r="A25" s="30"/>
      <c r="B25" s="30"/>
      <c r="C25" s="29"/>
      <c r="D25" s="27">
        <f t="shared" si="1"/>
        <v>0</v>
      </c>
      <c r="E25" s="27"/>
      <c r="F25" s="37">
        <f t="shared" si="3"/>
        <v>-85</v>
      </c>
      <c r="G25" s="34">
        <f t="shared" si="4"/>
        <v>-85</v>
      </c>
      <c r="H25" s="29">
        <f t="shared" si="5"/>
        <v>0</v>
      </c>
      <c r="I25" s="45">
        <f t="shared" si="2"/>
        <v>0</v>
      </c>
      <c r="L25" s="22"/>
      <c r="N25" s="22"/>
    </row>
    <row r="26" spans="1:14" ht="13.5" thickBot="1">
      <c r="A26" s="30"/>
      <c r="B26" s="30"/>
      <c r="C26" s="29"/>
      <c r="D26" s="27">
        <f t="shared" si="1"/>
        <v>0</v>
      </c>
      <c r="E26" s="27"/>
      <c r="F26" s="37">
        <f t="shared" si="3"/>
        <v>-85</v>
      </c>
      <c r="G26" s="34">
        <f t="shared" si="4"/>
        <v>-85</v>
      </c>
      <c r="H26" s="29">
        <f t="shared" si="5"/>
        <v>0</v>
      </c>
      <c r="I26" s="45">
        <f t="shared" si="2"/>
        <v>0</v>
      </c>
      <c r="L26" s="22"/>
      <c r="N26" s="22"/>
    </row>
    <row r="27" spans="1:14" ht="13.5" thickBot="1">
      <c r="A27" s="30"/>
      <c r="B27" s="30"/>
      <c r="C27" s="29"/>
      <c r="D27" s="27">
        <f t="shared" si="1"/>
        <v>0</v>
      </c>
      <c r="E27" s="27"/>
      <c r="F27" s="37">
        <f t="shared" si="3"/>
        <v>-85</v>
      </c>
      <c r="G27" s="34">
        <f t="shared" si="4"/>
        <v>-85</v>
      </c>
      <c r="H27" s="29">
        <f t="shared" si="5"/>
        <v>0</v>
      </c>
      <c r="I27" s="45">
        <f t="shared" si="2"/>
        <v>0</v>
      </c>
      <c r="L27" s="22"/>
      <c r="N27" s="22"/>
    </row>
    <row r="28" spans="1:14" ht="13.5" thickBot="1">
      <c r="A28" s="30"/>
      <c r="B28" s="30"/>
      <c r="C28" s="29"/>
      <c r="D28" s="27">
        <f t="shared" si="1"/>
        <v>0</v>
      </c>
      <c r="E28" s="27"/>
      <c r="F28" s="37">
        <f t="shared" si="3"/>
        <v>-85</v>
      </c>
      <c r="G28" s="34">
        <f t="shared" si="4"/>
        <v>-85</v>
      </c>
      <c r="H28" s="29">
        <f t="shared" si="5"/>
        <v>0</v>
      </c>
      <c r="I28" s="45">
        <f t="shared" si="2"/>
        <v>0</v>
      </c>
      <c r="L28" s="22"/>
      <c r="N28" s="22"/>
    </row>
    <row r="29" spans="1:14" ht="13.5" thickBot="1">
      <c r="A29" s="30"/>
      <c r="B29" s="30"/>
      <c r="C29" s="29"/>
      <c r="D29" s="27">
        <f t="shared" si="1"/>
        <v>0</v>
      </c>
      <c r="E29" s="27"/>
      <c r="F29" s="37">
        <f t="shared" si="3"/>
        <v>-85</v>
      </c>
      <c r="G29" s="34">
        <f t="shared" si="4"/>
        <v>-85</v>
      </c>
      <c r="H29" s="29">
        <f t="shared" si="5"/>
        <v>0</v>
      </c>
      <c r="I29" s="45">
        <f t="shared" si="2"/>
        <v>0</v>
      </c>
      <c r="L29" s="22"/>
      <c r="N29" s="22"/>
    </row>
    <row r="30" spans="1:14" ht="13.5" thickBot="1">
      <c r="A30" s="30"/>
      <c r="B30" s="30"/>
      <c r="C30" s="29"/>
      <c r="D30" s="27">
        <f t="shared" si="1"/>
        <v>0</v>
      </c>
      <c r="E30" s="27"/>
      <c r="F30" s="37">
        <f t="shared" si="3"/>
        <v>-85</v>
      </c>
      <c r="G30" s="34">
        <f t="shared" si="4"/>
        <v>-85</v>
      </c>
      <c r="H30" s="29">
        <f t="shared" si="5"/>
        <v>0</v>
      </c>
      <c r="I30" s="45">
        <f t="shared" si="2"/>
        <v>0</v>
      </c>
      <c r="L30" s="22"/>
      <c r="N30" s="22"/>
    </row>
    <row r="31" spans="1:14" ht="13.5" thickBot="1">
      <c r="A31" s="30"/>
      <c r="B31" s="30"/>
      <c r="C31" s="29"/>
      <c r="D31" s="27">
        <f t="shared" si="1"/>
        <v>0</v>
      </c>
      <c r="E31" s="27"/>
      <c r="F31" s="37">
        <f t="shared" si="3"/>
        <v>-85</v>
      </c>
      <c r="G31" s="34">
        <f t="shared" si="4"/>
        <v>-85</v>
      </c>
      <c r="H31" s="29">
        <f t="shared" si="5"/>
        <v>0</v>
      </c>
      <c r="I31" s="45">
        <f t="shared" si="2"/>
        <v>0</v>
      </c>
      <c r="L31" s="22"/>
      <c r="N31" s="22"/>
    </row>
    <row r="32" spans="1:14" ht="13.5" thickBot="1">
      <c r="A32" s="30"/>
      <c r="B32" s="30"/>
      <c r="C32" s="29"/>
      <c r="D32" s="27">
        <f t="shared" si="1"/>
        <v>0</v>
      </c>
      <c r="E32" s="27"/>
      <c r="F32" s="37">
        <f t="shared" si="3"/>
        <v>-85</v>
      </c>
      <c r="G32" s="34">
        <f t="shared" si="4"/>
        <v>-85</v>
      </c>
      <c r="H32" s="29">
        <f t="shared" si="5"/>
        <v>0</v>
      </c>
      <c r="I32" s="45">
        <f t="shared" si="2"/>
        <v>0</v>
      </c>
      <c r="L32" s="22"/>
      <c r="N32" s="22"/>
    </row>
    <row r="33" spans="1:14" ht="13.5" thickBot="1">
      <c r="A33" s="31"/>
      <c r="B33" s="30"/>
      <c r="C33" s="29"/>
      <c r="D33" s="27">
        <f t="shared" si="1"/>
        <v>0</v>
      </c>
      <c r="E33" s="27"/>
      <c r="F33" s="37">
        <f t="shared" si="3"/>
        <v>-85</v>
      </c>
      <c r="G33" s="34">
        <f t="shared" si="4"/>
        <v>-85</v>
      </c>
      <c r="H33" s="29">
        <f t="shared" si="5"/>
        <v>0</v>
      </c>
      <c r="I33" s="45">
        <f t="shared" si="2"/>
        <v>0</v>
      </c>
      <c r="L33" s="22"/>
      <c r="N33" s="22"/>
    </row>
    <row r="34" spans="1:14" ht="13.5" thickBot="1">
      <c r="A34" s="30"/>
      <c r="B34" s="30"/>
      <c r="C34" s="29"/>
      <c r="D34" s="27">
        <f t="shared" si="1"/>
        <v>0</v>
      </c>
      <c r="E34" s="27"/>
      <c r="F34" s="37">
        <f t="shared" si="3"/>
        <v>-85</v>
      </c>
      <c r="G34" s="34">
        <f t="shared" si="4"/>
        <v>-85</v>
      </c>
      <c r="H34" s="29">
        <f t="shared" si="5"/>
        <v>0</v>
      </c>
      <c r="I34" s="45">
        <f t="shared" si="2"/>
        <v>0</v>
      </c>
      <c r="L34" s="22"/>
      <c r="N34" s="22"/>
    </row>
    <row r="35" spans="1:9" ht="13.5" thickBot="1">
      <c r="A35" s="30"/>
      <c r="B35" s="30"/>
      <c r="C35" s="29"/>
      <c r="D35" s="27">
        <f t="shared" si="1"/>
        <v>0</v>
      </c>
      <c r="E35" s="27"/>
      <c r="F35" s="37">
        <f t="shared" si="3"/>
        <v>-85</v>
      </c>
      <c r="G35" s="34">
        <f t="shared" si="4"/>
        <v>-85</v>
      </c>
      <c r="H35" s="29">
        <f t="shared" si="5"/>
        <v>0</v>
      </c>
      <c r="I35" s="45">
        <f t="shared" si="2"/>
        <v>0</v>
      </c>
    </row>
    <row r="36" spans="1:9" ht="13.5" thickBot="1">
      <c r="A36" s="30"/>
      <c r="B36" s="51"/>
      <c r="C36" s="29"/>
      <c r="D36" s="27">
        <f t="shared" si="1"/>
        <v>0</v>
      </c>
      <c r="E36" s="27"/>
      <c r="F36" s="37">
        <f t="shared" si="3"/>
        <v>-85</v>
      </c>
      <c r="G36" s="34">
        <f t="shared" si="4"/>
        <v>-85</v>
      </c>
      <c r="H36" s="29">
        <f t="shared" si="5"/>
        <v>0</v>
      </c>
      <c r="I36" s="45">
        <f t="shared" si="2"/>
        <v>0</v>
      </c>
    </row>
    <row r="37" spans="1:9" ht="30" customHeight="1" thickBot="1">
      <c r="A37" s="50" t="s">
        <v>25</v>
      </c>
      <c r="B37" s="25"/>
      <c r="C37" s="29"/>
      <c r="D37" s="27"/>
      <c r="E37" s="27"/>
      <c r="F37" s="37"/>
      <c r="G37" s="34"/>
      <c r="H37" s="29"/>
      <c r="I37" s="45"/>
    </row>
    <row r="38" spans="1:9" ht="13.5" thickBot="1">
      <c r="A38" s="30">
        <v>1000</v>
      </c>
      <c r="B38" s="30">
        <v>900</v>
      </c>
      <c r="C38" s="29">
        <v>1</v>
      </c>
      <c r="D38" s="27">
        <f aca="true" t="shared" si="6" ref="D38:D43">(A38*2+B38*2)*C38/1000</f>
        <v>3.8</v>
      </c>
      <c r="E38" s="27"/>
      <c r="F38" s="37">
        <f>A38-85</f>
        <v>915</v>
      </c>
      <c r="G38" s="34">
        <f>B38-85</f>
        <v>815</v>
      </c>
      <c r="H38" s="29">
        <f>C38</f>
        <v>1</v>
      </c>
      <c r="I38" s="45">
        <f t="shared" si="2"/>
        <v>0.745725</v>
      </c>
    </row>
    <row r="39" spans="1:9" ht="13.5" thickBot="1">
      <c r="A39" s="30"/>
      <c r="B39" s="30"/>
      <c r="C39" s="29"/>
      <c r="D39" s="27">
        <f t="shared" si="6"/>
        <v>0</v>
      </c>
      <c r="E39" s="27"/>
      <c r="F39" s="37">
        <f aca="true" t="shared" si="7" ref="F39:F52">A39-85</f>
        <v>-85</v>
      </c>
      <c r="G39" s="34">
        <f aca="true" t="shared" si="8" ref="G39:G52">B39-85</f>
        <v>-85</v>
      </c>
      <c r="H39" s="29">
        <f t="shared" si="5"/>
        <v>0</v>
      </c>
      <c r="I39" s="45">
        <f t="shared" si="2"/>
        <v>0</v>
      </c>
    </row>
    <row r="40" spans="1:9" ht="13.5" thickBot="1">
      <c r="A40" s="30"/>
      <c r="B40" s="30"/>
      <c r="C40" s="29"/>
      <c r="D40" s="27">
        <f t="shared" si="6"/>
        <v>0</v>
      </c>
      <c r="E40" s="27"/>
      <c r="F40" s="37">
        <f t="shared" si="7"/>
        <v>-85</v>
      </c>
      <c r="G40" s="34">
        <f t="shared" si="8"/>
        <v>-85</v>
      </c>
      <c r="H40" s="29">
        <f t="shared" si="5"/>
        <v>0</v>
      </c>
      <c r="I40" s="45">
        <f t="shared" si="2"/>
        <v>0</v>
      </c>
    </row>
    <row r="41" spans="1:9" ht="13.5" thickBot="1">
      <c r="A41" s="30"/>
      <c r="B41" s="30"/>
      <c r="C41" s="29"/>
      <c r="D41" s="27">
        <f t="shared" si="6"/>
        <v>0</v>
      </c>
      <c r="E41" s="27"/>
      <c r="F41" s="37">
        <f t="shared" si="7"/>
        <v>-85</v>
      </c>
      <c r="G41" s="34">
        <f t="shared" si="8"/>
        <v>-85</v>
      </c>
      <c r="H41" s="29">
        <f t="shared" si="5"/>
        <v>0</v>
      </c>
      <c r="I41" s="45">
        <f t="shared" si="2"/>
        <v>0</v>
      </c>
    </row>
    <row r="42" spans="1:9" ht="13.5" thickBot="1">
      <c r="A42" s="30"/>
      <c r="B42" s="30"/>
      <c r="C42" s="29"/>
      <c r="D42" s="27">
        <f t="shared" si="6"/>
        <v>0</v>
      </c>
      <c r="E42" s="27"/>
      <c r="F42" s="37">
        <f t="shared" si="7"/>
        <v>-85</v>
      </c>
      <c r="G42" s="34">
        <f t="shared" si="8"/>
        <v>-85</v>
      </c>
      <c r="H42" s="29">
        <f t="shared" si="5"/>
        <v>0</v>
      </c>
      <c r="I42" s="45">
        <f t="shared" si="2"/>
        <v>0</v>
      </c>
    </row>
    <row r="43" spans="1:9" ht="13.5" thickBot="1">
      <c r="A43" s="30"/>
      <c r="B43" s="30"/>
      <c r="C43" s="29"/>
      <c r="D43" s="27">
        <f t="shared" si="6"/>
        <v>0</v>
      </c>
      <c r="E43" s="27"/>
      <c r="F43" s="37">
        <f t="shared" si="7"/>
        <v>-85</v>
      </c>
      <c r="G43" s="34">
        <f t="shared" si="8"/>
        <v>-85</v>
      </c>
      <c r="H43" s="29">
        <f t="shared" si="5"/>
        <v>0</v>
      </c>
      <c r="I43" s="45">
        <f t="shared" si="2"/>
        <v>0</v>
      </c>
    </row>
    <row r="44" spans="1:9" ht="13.5" thickBot="1">
      <c r="A44" s="56"/>
      <c r="B44" s="30"/>
      <c r="D44" s="27">
        <f aca="true" t="shared" si="9" ref="D44:D52">(A44*2+B44*2)*C44/1000</f>
        <v>0</v>
      </c>
      <c r="E44" s="27"/>
      <c r="F44" s="37">
        <f t="shared" si="7"/>
        <v>-85</v>
      </c>
      <c r="G44" s="34">
        <f t="shared" si="8"/>
        <v>-85</v>
      </c>
      <c r="H44" s="29">
        <f t="shared" si="5"/>
        <v>0</v>
      </c>
      <c r="I44" s="45">
        <f t="shared" si="2"/>
        <v>0</v>
      </c>
    </row>
    <row r="45" spans="1:9" ht="13.5" thickBot="1">
      <c r="A45" s="56"/>
      <c r="B45" s="30"/>
      <c r="D45" s="27">
        <f t="shared" si="9"/>
        <v>0</v>
      </c>
      <c r="E45" s="27"/>
      <c r="F45" s="37">
        <f t="shared" si="7"/>
        <v>-85</v>
      </c>
      <c r="G45" s="34">
        <f t="shared" si="8"/>
        <v>-85</v>
      </c>
      <c r="H45" s="29">
        <f t="shared" si="5"/>
        <v>0</v>
      </c>
      <c r="I45" s="45">
        <f t="shared" si="2"/>
        <v>0</v>
      </c>
    </row>
    <row r="46" spans="1:9" ht="13.5" thickBot="1">
      <c r="A46" s="56"/>
      <c r="B46" s="30"/>
      <c r="D46" s="27">
        <f t="shared" si="9"/>
        <v>0</v>
      </c>
      <c r="E46" s="27"/>
      <c r="F46" s="37">
        <f t="shared" si="7"/>
        <v>-85</v>
      </c>
      <c r="G46" s="34">
        <f t="shared" si="8"/>
        <v>-85</v>
      </c>
      <c r="H46" s="29">
        <f t="shared" si="5"/>
        <v>0</v>
      </c>
      <c r="I46" s="45">
        <f t="shared" si="2"/>
        <v>0</v>
      </c>
    </row>
    <row r="47" spans="1:9" ht="13.5" thickBot="1">
      <c r="A47" s="56"/>
      <c r="B47" s="30"/>
      <c r="D47" s="27">
        <f t="shared" si="9"/>
        <v>0</v>
      </c>
      <c r="E47" s="27"/>
      <c r="F47" s="37">
        <f t="shared" si="7"/>
        <v>-85</v>
      </c>
      <c r="G47" s="34">
        <f t="shared" si="8"/>
        <v>-85</v>
      </c>
      <c r="H47" s="29">
        <f t="shared" si="5"/>
        <v>0</v>
      </c>
      <c r="I47" s="45">
        <f t="shared" si="2"/>
        <v>0</v>
      </c>
    </row>
    <row r="48" spans="1:9" ht="13.5" thickBot="1">
      <c r="A48" s="56"/>
      <c r="B48" s="30"/>
      <c r="D48" s="27">
        <f t="shared" si="9"/>
        <v>0</v>
      </c>
      <c r="E48" s="27"/>
      <c r="F48" s="37">
        <f t="shared" si="7"/>
        <v>-85</v>
      </c>
      <c r="G48" s="34">
        <f t="shared" si="8"/>
        <v>-85</v>
      </c>
      <c r="H48" s="29">
        <f t="shared" si="5"/>
        <v>0</v>
      </c>
      <c r="I48" s="45">
        <f t="shared" si="2"/>
        <v>0</v>
      </c>
    </row>
    <row r="49" spans="1:9" ht="13.5" thickBot="1">
      <c r="A49" s="56"/>
      <c r="B49" s="30"/>
      <c r="D49" s="27">
        <f t="shared" si="9"/>
        <v>0</v>
      </c>
      <c r="E49" s="27"/>
      <c r="F49" s="37">
        <f t="shared" si="7"/>
        <v>-85</v>
      </c>
      <c r="G49" s="34">
        <f t="shared" si="8"/>
        <v>-85</v>
      </c>
      <c r="H49" s="29">
        <f t="shared" si="5"/>
        <v>0</v>
      </c>
      <c r="I49" s="45">
        <f t="shared" si="2"/>
        <v>0</v>
      </c>
    </row>
    <row r="50" spans="1:9" ht="13.5" thickBot="1">
      <c r="A50" s="6"/>
      <c r="B50" s="57"/>
      <c r="C50" s="23"/>
      <c r="D50" s="27">
        <f t="shared" si="9"/>
        <v>0</v>
      </c>
      <c r="E50" s="2"/>
      <c r="F50" s="37">
        <f t="shared" si="7"/>
        <v>-85</v>
      </c>
      <c r="G50" s="34">
        <f t="shared" si="8"/>
        <v>-85</v>
      </c>
      <c r="H50" s="29">
        <f t="shared" si="5"/>
        <v>0</v>
      </c>
      <c r="I50" s="45">
        <f t="shared" si="2"/>
        <v>0</v>
      </c>
    </row>
    <row r="51" spans="1:9" ht="13.5" thickBot="1">
      <c r="A51" s="6"/>
      <c r="B51" s="57"/>
      <c r="C51" s="23"/>
      <c r="D51" s="27">
        <f t="shared" si="9"/>
        <v>0</v>
      </c>
      <c r="E51" s="2"/>
      <c r="F51" s="37">
        <f t="shared" si="7"/>
        <v>-85</v>
      </c>
      <c r="G51" s="34">
        <f t="shared" si="8"/>
        <v>-85</v>
      </c>
      <c r="H51" s="29">
        <f t="shared" si="5"/>
        <v>0</v>
      </c>
      <c r="I51" s="45">
        <f t="shared" si="2"/>
        <v>0</v>
      </c>
    </row>
    <row r="52" spans="1:9" ht="12.75">
      <c r="A52" s="58"/>
      <c r="B52" s="59"/>
      <c r="C52" s="8"/>
      <c r="D52" s="27">
        <f t="shared" si="9"/>
        <v>0</v>
      </c>
      <c r="E52" s="8"/>
      <c r="F52" s="37">
        <f t="shared" si="7"/>
        <v>-85</v>
      </c>
      <c r="G52" s="34">
        <f t="shared" si="8"/>
        <v>-85</v>
      </c>
      <c r="H52" s="29">
        <f t="shared" si="5"/>
        <v>0</v>
      </c>
      <c r="I52" s="45">
        <f t="shared" si="2"/>
        <v>0</v>
      </c>
    </row>
    <row r="53" spans="1:8" ht="12.75">
      <c r="A53" s="8"/>
      <c r="B53" s="8"/>
      <c r="C53" s="8"/>
      <c r="D53" s="8"/>
      <c r="E53" s="8"/>
      <c r="G53" s="3"/>
      <c r="H53" s="3"/>
    </row>
    <row r="54" spans="1:8" ht="12.75">
      <c r="A54" s="8"/>
      <c r="B54" s="8"/>
      <c r="C54" s="9"/>
      <c r="D54" s="8"/>
      <c r="E54" s="8"/>
      <c r="G54" s="3"/>
      <c r="H54" s="3"/>
    </row>
    <row r="55" spans="1:8" ht="12.75">
      <c r="A55" s="8"/>
      <c r="B55" s="8"/>
      <c r="C55" s="8"/>
      <c r="D55" s="8"/>
      <c r="E55" s="8"/>
      <c r="G55" s="3"/>
      <c r="H55" s="3"/>
    </row>
    <row r="56" spans="1:8" ht="12.75">
      <c r="A56" s="8"/>
      <c r="B56" s="8"/>
      <c r="C56" s="8"/>
      <c r="D56" s="8"/>
      <c r="E56" s="8"/>
      <c r="G56" s="3"/>
      <c r="H56" s="3"/>
    </row>
    <row r="57" spans="1:8" ht="12.75">
      <c r="A57" s="8"/>
      <c r="B57" s="8"/>
      <c r="C57" s="8"/>
      <c r="D57" s="8"/>
      <c r="E57" s="8"/>
      <c r="G57" s="3"/>
      <c r="H57" s="3"/>
    </row>
    <row r="58" spans="1:8" ht="12.75">
      <c r="A58" s="8"/>
      <c r="B58" s="8"/>
      <c r="C58" s="8"/>
      <c r="D58" s="8"/>
      <c r="E58" s="8"/>
      <c r="G58" s="3"/>
      <c r="H58" s="3"/>
    </row>
    <row r="59" spans="1:8" ht="12.75">
      <c r="A59" s="8"/>
      <c r="B59" s="8"/>
      <c r="C59" s="8"/>
      <c r="D59" s="8"/>
      <c r="E59" s="8"/>
      <c r="G59" s="3"/>
      <c r="H59" s="3"/>
    </row>
    <row r="60" spans="1:8" ht="12.75">
      <c r="A60" s="8"/>
      <c r="B60" s="8"/>
      <c r="C60" s="8"/>
      <c r="D60" s="8"/>
      <c r="E60" s="8"/>
      <c r="G60" s="3"/>
      <c r="H60" s="3"/>
    </row>
    <row r="61" spans="1:8" ht="12.75">
      <c r="A61" s="8"/>
      <c r="B61" s="8"/>
      <c r="C61" s="8"/>
      <c r="D61" s="8"/>
      <c r="E61" s="8"/>
      <c r="F61" s="10"/>
      <c r="G61" s="3"/>
      <c r="H61" s="3"/>
    </row>
    <row r="62" spans="1:8" ht="12.75">
      <c r="A62" s="8"/>
      <c r="B62" s="8"/>
      <c r="C62" s="8"/>
      <c r="D62" s="8"/>
      <c r="E62" s="8"/>
      <c r="G62" s="3"/>
      <c r="H62" s="3"/>
    </row>
    <row r="63" spans="1:8" ht="12.75">
      <c r="A63" s="8"/>
      <c r="B63" s="8"/>
      <c r="C63" s="8"/>
      <c r="D63" s="8"/>
      <c r="E63" s="8"/>
      <c r="G63" s="3"/>
      <c r="H63" s="3"/>
    </row>
  </sheetData>
  <sheetProtection/>
  <mergeCells count="4">
    <mergeCell ref="A14:D14"/>
    <mergeCell ref="F14:I14"/>
    <mergeCell ref="A4:D4"/>
    <mergeCell ref="D2:E2"/>
  </mergeCells>
  <printOptions/>
  <pageMargins left="0.62" right="0.54" top="0.51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0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1.375" style="0" customWidth="1"/>
    <col min="2" max="2" width="12.875" style="0" customWidth="1"/>
    <col min="3" max="3" width="16.00390625" style="0" customWidth="1"/>
    <col min="4" max="4" width="14.25390625" style="0" customWidth="1"/>
    <col min="6" max="6" width="11.25390625" style="0" customWidth="1"/>
    <col min="7" max="7" width="11.625" style="0" customWidth="1"/>
    <col min="9" max="9" width="11.125" style="0" customWidth="1"/>
  </cols>
  <sheetData>
    <row r="2" spans="1:7" ht="18">
      <c r="A2" s="47" t="s">
        <v>23</v>
      </c>
      <c r="B2" s="48"/>
      <c r="C2" s="49" t="s">
        <v>9</v>
      </c>
      <c r="D2" s="172"/>
      <c r="E2" s="172"/>
      <c r="F2" s="25"/>
      <c r="G2" s="27"/>
    </row>
    <row r="3" spans="1:7" ht="18">
      <c r="A3" s="47" t="s">
        <v>24</v>
      </c>
      <c r="B3" s="25"/>
      <c r="C3" s="46"/>
      <c r="D3" s="26"/>
      <c r="E3" s="27"/>
      <c r="F3" s="25"/>
      <c r="G3" s="27"/>
    </row>
    <row r="4" spans="1:7" ht="29.25" customHeight="1">
      <c r="A4" s="170" t="s">
        <v>33</v>
      </c>
      <c r="B4" s="171"/>
      <c r="C4" s="171"/>
      <c r="D4" s="171"/>
      <c r="E4" s="27"/>
      <c r="F4" s="25"/>
      <c r="G4" s="27"/>
    </row>
    <row r="5" spans="1:7" ht="15">
      <c r="A5" s="60" t="s">
        <v>32</v>
      </c>
      <c r="B5" s="41">
        <f>SUM(D14:D34)</f>
        <v>5.4</v>
      </c>
      <c r="C5" s="110">
        <v>400</v>
      </c>
      <c r="D5" s="42">
        <f>B5*C5</f>
        <v>2160</v>
      </c>
      <c r="E5" s="27"/>
      <c r="F5" s="25"/>
      <c r="G5" s="27"/>
    </row>
    <row r="6" spans="1:7" ht="15">
      <c r="A6" s="60" t="s">
        <v>34</v>
      </c>
      <c r="B6" s="41">
        <f>SUM(D14:D34)</f>
        <v>5.4</v>
      </c>
      <c r="C6" s="42">
        <v>12</v>
      </c>
      <c r="D6" s="42">
        <f>B6*C6</f>
        <v>64.80000000000001</v>
      </c>
      <c r="E6" s="27"/>
      <c r="F6" s="25"/>
      <c r="G6" s="27"/>
    </row>
    <row r="7" spans="1:7" ht="15">
      <c r="A7" s="60" t="s">
        <v>35</v>
      </c>
      <c r="B7" s="41">
        <f>SUM(C15:C34)*4</f>
        <v>8</v>
      </c>
      <c r="C7" s="42">
        <v>40</v>
      </c>
      <c r="D7" s="42">
        <f>B7*C7</f>
        <v>320</v>
      </c>
      <c r="E7" s="27"/>
      <c r="F7" s="25"/>
      <c r="G7" s="27"/>
    </row>
    <row r="8" spans="1:7" ht="15">
      <c r="A8" s="60" t="s">
        <v>27</v>
      </c>
      <c r="B8" s="41">
        <f>SUM(I15:I34)</f>
        <v>0.678528</v>
      </c>
      <c r="C8" s="42">
        <v>800</v>
      </c>
      <c r="D8" s="42">
        <f>B8*C8</f>
        <v>542.8224</v>
      </c>
      <c r="E8" s="27"/>
      <c r="F8" s="25"/>
      <c r="G8" s="27"/>
    </row>
    <row r="9" spans="1:7" ht="15">
      <c r="A9" s="61" t="s">
        <v>36</v>
      </c>
      <c r="B9" s="41">
        <v>6</v>
      </c>
      <c r="C9" s="42">
        <v>30</v>
      </c>
      <c r="D9" s="42">
        <f>B9*C9</f>
        <v>180</v>
      </c>
      <c r="E9" s="27"/>
      <c r="F9" s="25"/>
      <c r="G9" s="25"/>
    </row>
    <row r="10" spans="1:7" ht="15">
      <c r="A10" s="61" t="s">
        <v>7</v>
      </c>
      <c r="B10" s="43"/>
      <c r="C10" s="43"/>
      <c r="D10" s="44">
        <f>SUM(D5:D9)</f>
        <v>3267.6224</v>
      </c>
      <c r="E10" s="27"/>
      <c r="F10" s="25"/>
      <c r="G10" s="25"/>
    </row>
    <row r="11" spans="1:7" ht="12.75">
      <c r="A11" s="24"/>
      <c r="B11" s="25"/>
      <c r="C11" s="25"/>
      <c r="D11" s="26"/>
      <c r="E11" s="27"/>
      <c r="F11" s="25"/>
      <c r="G11" s="25"/>
    </row>
    <row r="12" spans="1:9" ht="18.75" thickBot="1">
      <c r="A12" s="166" t="s">
        <v>16</v>
      </c>
      <c r="B12" s="167"/>
      <c r="C12" s="167"/>
      <c r="D12" s="167"/>
      <c r="E12" s="27"/>
      <c r="F12" s="168" t="s">
        <v>17</v>
      </c>
      <c r="G12" s="169"/>
      <c r="H12" s="169"/>
      <c r="I12" s="169"/>
    </row>
    <row r="13" spans="1:9" ht="13.5" thickBot="1">
      <c r="A13" s="36" t="s">
        <v>18</v>
      </c>
      <c r="B13" s="35" t="s">
        <v>19</v>
      </c>
      <c r="C13" s="33" t="s">
        <v>20</v>
      </c>
      <c r="D13" s="32" t="s">
        <v>21</v>
      </c>
      <c r="E13" s="38"/>
      <c r="F13" s="39" t="s">
        <v>18</v>
      </c>
      <c r="G13" s="39" t="s">
        <v>19</v>
      </c>
      <c r="H13" s="39" t="s">
        <v>20</v>
      </c>
      <c r="I13" s="39" t="s">
        <v>22</v>
      </c>
    </row>
    <row r="14" spans="1:9" ht="13.5" thickBot="1">
      <c r="A14" s="52"/>
      <c r="B14" s="53"/>
      <c r="C14" s="54"/>
      <c r="D14" s="27"/>
      <c r="E14" s="27"/>
      <c r="F14" s="55"/>
      <c r="G14" s="53"/>
      <c r="H14" s="54"/>
      <c r="I14" s="45"/>
    </row>
    <row r="15" spans="1:9" ht="13.5" thickBot="1">
      <c r="A15" s="30">
        <v>1000</v>
      </c>
      <c r="B15" s="30">
        <v>350</v>
      </c>
      <c r="C15" s="26">
        <v>2</v>
      </c>
      <c r="D15" s="27">
        <f aca="true" t="shared" si="0" ref="D15:D34">(A15*2+B15*2)*C15/1000</f>
        <v>5.4</v>
      </c>
      <c r="E15" s="27"/>
      <c r="F15" s="37">
        <f>A15-8</f>
        <v>992</v>
      </c>
      <c r="G15" s="34">
        <f>B15-8</f>
        <v>342</v>
      </c>
      <c r="H15" s="29">
        <f>C15</f>
        <v>2</v>
      </c>
      <c r="I15" s="45">
        <f aca="true" t="shared" si="1" ref="I15:I34">(F15/1000)*(G15/1000)*H15</f>
        <v>0.678528</v>
      </c>
    </row>
    <row r="16" spans="1:9" ht="13.5" thickBot="1">
      <c r="A16" s="30"/>
      <c r="B16" s="30"/>
      <c r="C16" s="26"/>
      <c r="D16" s="27">
        <f t="shared" si="0"/>
        <v>0</v>
      </c>
      <c r="E16" s="28"/>
      <c r="F16" s="37">
        <f aca="true" t="shared" si="2" ref="F16:F34">A16-8</f>
        <v>-8</v>
      </c>
      <c r="G16" s="34">
        <f aca="true" t="shared" si="3" ref="G16:G34">B16-8</f>
        <v>-8</v>
      </c>
      <c r="H16" s="29">
        <f aca="true" t="shared" si="4" ref="H16:H34">C16</f>
        <v>0</v>
      </c>
      <c r="I16" s="45">
        <f t="shared" si="1"/>
        <v>0</v>
      </c>
    </row>
    <row r="17" spans="1:9" ht="13.5" thickBot="1">
      <c r="A17" s="30"/>
      <c r="B17" s="30"/>
      <c r="C17" s="26"/>
      <c r="D17" s="27">
        <f t="shared" si="0"/>
        <v>0</v>
      </c>
      <c r="E17" s="27"/>
      <c r="F17" s="37">
        <f t="shared" si="2"/>
        <v>-8</v>
      </c>
      <c r="G17" s="34">
        <f t="shared" si="3"/>
        <v>-8</v>
      </c>
      <c r="H17" s="29">
        <f t="shared" si="4"/>
        <v>0</v>
      </c>
      <c r="I17" s="45">
        <f t="shared" si="1"/>
        <v>0</v>
      </c>
    </row>
    <row r="18" spans="1:9" ht="13.5" thickBot="1">
      <c r="A18" s="30"/>
      <c r="B18" s="30"/>
      <c r="C18" s="29"/>
      <c r="D18" s="27">
        <f t="shared" si="0"/>
        <v>0</v>
      </c>
      <c r="E18" s="27"/>
      <c r="F18" s="37">
        <f t="shared" si="2"/>
        <v>-8</v>
      </c>
      <c r="G18" s="34">
        <f t="shared" si="3"/>
        <v>-8</v>
      </c>
      <c r="H18" s="29">
        <f t="shared" si="4"/>
        <v>0</v>
      </c>
      <c r="I18" s="45">
        <f t="shared" si="1"/>
        <v>0</v>
      </c>
    </row>
    <row r="19" spans="1:9" ht="13.5" thickBot="1">
      <c r="A19" s="30"/>
      <c r="B19" s="30"/>
      <c r="C19" s="29"/>
      <c r="D19" s="27">
        <f t="shared" si="0"/>
        <v>0</v>
      </c>
      <c r="E19" s="27"/>
      <c r="F19" s="37">
        <f t="shared" si="2"/>
        <v>-8</v>
      </c>
      <c r="G19" s="34">
        <f t="shared" si="3"/>
        <v>-8</v>
      </c>
      <c r="H19" s="29">
        <f t="shared" si="4"/>
        <v>0</v>
      </c>
      <c r="I19" s="45">
        <f t="shared" si="1"/>
        <v>0</v>
      </c>
    </row>
    <row r="20" spans="1:9" ht="13.5" thickBot="1">
      <c r="A20" s="30"/>
      <c r="B20" s="30"/>
      <c r="C20" s="29"/>
      <c r="D20" s="27">
        <f t="shared" si="0"/>
        <v>0</v>
      </c>
      <c r="E20" s="27"/>
      <c r="F20" s="37">
        <f t="shared" si="2"/>
        <v>-8</v>
      </c>
      <c r="G20" s="34">
        <f t="shared" si="3"/>
        <v>-8</v>
      </c>
      <c r="H20" s="29">
        <f t="shared" si="4"/>
        <v>0</v>
      </c>
      <c r="I20" s="45">
        <f t="shared" si="1"/>
        <v>0</v>
      </c>
    </row>
    <row r="21" spans="1:9" ht="13.5" thickBot="1">
      <c r="A21" s="30"/>
      <c r="B21" s="30"/>
      <c r="C21" s="29"/>
      <c r="D21" s="27">
        <f t="shared" si="0"/>
        <v>0</v>
      </c>
      <c r="E21" s="27"/>
      <c r="F21" s="37">
        <f t="shared" si="2"/>
        <v>-8</v>
      </c>
      <c r="G21" s="34">
        <f t="shared" si="3"/>
        <v>-8</v>
      </c>
      <c r="H21" s="29">
        <f t="shared" si="4"/>
        <v>0</v>
      </c>
      <c r="I21" s="45">
        <f t="shared" si="1"/>
        <v>0</v>
      </c>
    </row>
    <row r="22" spans="1:9" ht="13.5" thickBot="1">
      <c r="A22" s="30"/>
      <c r="B22" s="30"/>
      <c r="C22" s="29"/>
      <c r="D22" s="27">
        <f t="shared" si="0"/>
        <v>0</v>
      </c>
      <c r="E22" s="27"/>
      <c r="F22" s="37">
        <f t="shared" si="2"/>
        <v>-8</v>
      </c>
      <c r="G22" s="34">
        <f t="shared" si="3"/>
        <v>-8</v>
      </c>
      <c r="H22" s="29">
        <f t="shared" si="4"/>
        <v>0</v>
      </c>
      <c r="I22" s="45">
        <f t="shared" si="1"/>
        <v>0</v>
      </c>
    </row>
    <row r="23" spans="1:9" ht="13.5" thickBot="1">
      <c r="A23" s="30"/>
      <c r="B23" s="30"/>
      <c r="C23" s="29"/>
      <c r="D23" s="27">
        <f t="shared" si="0"/>
        <v>0</v>
      </c>
      <c r="E23" s="27"/>
      <c r="F23" s="37">
        <f t="shared" si="2"/>
        <v>-8</v>
      </c>
      <c r="G23" s="34">
        <f t="shared" si="3"/>
        <v>-8</v>
      </c>
      <c r="H23" s="29">
        <f t="shared" si="4"/>
        <v>0</v>
      </c>
      <c r="I23" s="45">
        <f t="shared" si="1"/>
        <v>0</v>
      </c>
    </row>
    <row r="24" spans="1:9" ht="13.5" thickBot="1">
      <c r="A24" s="30"/>
      <c r="B24" s="30"/>
      <c r="C24" s="29"/>
      <c r="D24" s="27">
        <f t="shared" si="0"/>
        <v>0</v>
      </c>
      <c r="E24" s="27"/>
      <c r="F24" s="37">
        <f t="shared" si="2"/>
        <v>-8</v>
      </c>
      <c r="G24" s="34">
        <f t="shared" si="3"/>
        <v>-8</v>
      </c>
      <c r="H24" s="29">
        <f t="shared" si="4"/>
        <v>0</v>
      </c>
      <c r="I24" s="45">
        <f t="shared" si="1"/>
        <v>0</v>
      </c>
    </row>
    <row r="25" spans="1:9" ht="13.5" thickBot="1">
      <c r="A25" s="30"/>
      <c r="B25" s="30"/>
      <c r="C25" s="29"/>
      <c r="D25" s="27">
        <f t="shared" si="0"/>
        <v>0</v>
      </c>
      <c r="E25" s="27"/>
      <c r="F25" s="37">
        <f t="shared" si="2"/>
        <v>-8</v>
      </c>
      <c r="G25" s="34">
        <f t="shared" si="3"/>
        <v>-8</v>
      </c>
      <c r="H25" s="29">
        <f t="shared" si="4"/>
        <v>0</v>
      </c>
      <c r="I25" s="45">
        <f t="shared" si="1"/>
        <v>0</v>
      </c>
    </row>
    <row r="26" spans="1:9" ht="13.5" thickBot="1">
      <c r="A26" s="30"/>
      <c r="B26" s="30"/>
      <c r="C26" s="29"/>
      <c r="D26" s="27">
        <f t="shared" si="0"/>
        <v>0</v>
      </c>
      <c r="E26" s="27"/>
      <c r="F26" s="37">
        <f t="shared" si="2"/>
        <v>-8</v>
      </c>
      <c r="G26" s="34">
        <f t="shared" si="3"/>
        <v>-8</v>
      </c>
      <c r="H26" s="29">
        <f t="shared" si="4"/>
        <v>0</v>
      </c>
      <c r="I26" s="45">
        <f t="shared" si="1"/>
        <v>0</v>
      </c>
    </row>
    <row r="27" spans="1:9" ht="13.5" thickBot="1">
      <c r="A27" s="30"/>
      <c r="B27" s="30"/>
      <c r="C27" s="29"/>
      <c r="D27" s="27">
        <f t="shared" si="0"/>
        <v>0</v>
      </c>
      <c r="E27" s="27"/>
      <c r="F27" s="37">
        <f t="shared" si="2"/>
        <v>-8</v>
      </c>
      <c r="G27" s="34">
        <f t="shared" si="3"/>
        <v>-8</v>
      </c>
      <c r="H27" s="29">
        <f t="shared" si="4"/>
        <v>0</v>
      </c>
      <c r="I27" s="45">
        <f t="shared" si="1"/>
        <v>0</v>
      </c>
    </row>
    <row r="28" spans="1:9" ht="13.5" thickBot="1">
      <c r="A28" s="30"/>
      <c r="B28" s="30"/>
      <c r="C28" s="29"/>
      <c r="D28" s="27">
        <f t="shared" si="0"/>
        <v>0</v>
      </c>
      <c r="E28" s="27"/>
      <c r="F28" s="37">
        <f t="shared" si="2"/>
        <v>-8</v>
      </c>
      <c r="G28" s="34">
        <f t="shared" si="3"/>
        <v>-8</v>
      </c>
      <c r="H28" s="29">
        <f t="shared" si="4"/>
        <v>0</v>
      </c>
      <c r="I28" s="45">
        <f t="shared" si="1"/>
        <v>0</v>
      </c>
    </row>
    <row r="29" spans="1:9" ht="13.5" thickBot="1">
      <c r="A29" s="30"/>
      <c r="B29" s="30"/>
      <c r="C29" s="29"/>
      <c r="D29" s="27">
        <f t="shared" si="0"/>
        <v>0</v>
      </c>
      <c r="E29" s="27"/>
      <c r="F29" s="37">
        <f t="shared" si="2"/>
        <v>-8</v>
      </c>
      <c r="G29" s="34">
        <f t="shared" si="3"/>
        <v>-8</v>
      </c>
      <c r="H29" s="29">
        <f t="shared" si="4"/>
        <v>0</v>
      </c>
      <c r="I29" s="45">
        <f t="shared" si="1"/>
        <v>0</v>
      </c>
    </row>
    <row r="30" spans="1:9" ht="13.5" thickBot="1">
      <c r="A30" s="30"/>
      <c r="B30" s="30"/>
      <c r="C30" s="29"/>
      <c r="D30" s="27">
        <f t="shared" si="0"/>
        <v>0</v>
      </c>
      <c r="E30" s="27"/>
      <c r="F30" s="37">
        <f t="shared" si="2"/>
        <v>-8</v>
      </c>
      <c r="G30" s="34">
        <f t="shared" si="3"/>
        <v>-8</v>
      </c>
      <c r="H30" s="29">
        <f t="shared" si="4"/>
        <v>0</v>
      </c>
      <c r="I30" s="45">
        <f t="shared" si="1"/>
        <v>0</v>
      </c>
    </row>
    <row r="31" spans="1:9" ht="13.5" thickBot="1">
      <c r="A31" s="31"/>
      <c r="B31" s="30"/>
      <c r="C31" s="29"/>
      <c r="D31" s="27">
        <f t="shared" si="0"/>
        <v>0</v>
      </c>
      <c r="E31" s="27"/>
      <c r="F31" s="37">
        <f t="shared" si="2"/>
        <v>-8</v>
      </c>
      <c r="G31" s="34">
        <f t="shared" si="3"/>
        <v>-8</v>
      </c>
      <c r="H31" s="29">
        <f t="shared" si="4"/>
        <v>0</v>
      </c>
      <c r="I31" s="45">
        <f t="shared" si="1"/>
        <v>0</v>
      </c>
    </row>
    <row r="32" spans="1:9" ht="13.5" thickBot="1">
      <c r="A32" s="30"/>
      <c r="B32" s="30"/>
      <c r="C32" s="29"/>
      <c r="D32" s="27">
        <f t="shared" si="0"/>
        <v>0</v>
      </c>
      <c r="E32" s="27"/>
      <c r="F32" s="37">
        <f t="shared" si="2"/>
        <v>-8</v>
      </c>
      <c r="G32" s="34">
        <f t="shared" si="3"/>
        <v>-8</v>
      </c>
      <c r="H32" s="29">
        <f t="shared" si="4"/>
        <v>0</v>
      </c>
      <c r="I32" s="45">
        <f t="shared" si="1"/>
        <v>0</v>
      </c>
    </row>
    <row r="33" spans="1:9" ht="13.5" thickBot="1">
      <c r="A33" s="30"/>
      <c r="B33" s="30"/>
      <c r="C33" s="29"/>
      <c r="D33" s="27">
        <f t="shared" si="0"/>
        <v>0</v>
      </c>
      <c r="E33" s="27"/>
      <c r="F33" s="37">
        <f t="shared" si="2"/>
        <v>-8</v>
      </c>
      <c r="G33" s="34">
        <f t="shared" si="3"/>
        <v>-8</v>
      </c>
      <c r="H33" s="29">
        <f t="shared" si="4"/>
        <v>0</v>
      </c>
      <c r="I33" s="45">
        <f t="shared" si="1"/>
        <v>0</v>
      </c>
    </row>
    <row r="34" spans="1:9" ht="12.75">
      <c r="A34" s="30"/>
      <c r="B34" s="51"/>
      <c r="C34" s="29"/>
      <c r="D34" s="27">
        <f t="shared" si="0"/>
        <v>0</v>
      </c>
      <c r="E34" s="27"/>
      <c r="F34" s="37">
        <f t="shared" si="2"/>
        <v>-8</v>
      </c>
      <c r="G34" s="34">
        <f t="shared" si="3"/>
        <v>-8</v>
      </c>
      <c r="H34" s="29">
        <f t="shared" si="4"/>
        <v>0</v>
      </c>
      <c r="I34" s="45">
        <f t="shared" si="1"/>
        <v>0</v>
      </c>
    </row>
    <row r="35" spans="1:9" ht="12.75">
      <c r="A35" s="25"/>
      <c r="B35" s="25"/>
      <c r="C35" s="26"/>
      <c r="D35" s="27"/>
      <c r="E35" s="27"/>
      <c r="F35" s="25"/>
      <c r="G35" s="25"/>
      <c r="H35" s="26"/>
      <c r="I35" s="68"/>
    </row>
    <row r="36" spans="1:9" ht="12.75">
      <c r="A36" s="25"/>
      <c r="B36" s="25"/>
      <c r="C36" s="26"/>
      <c r="D36" s="27"/>
      <c r="E36" s="27"/>
      <c r="F36" s="25"/>
      <c r="G36" s="25"/>
      <c r="H36" s="26"/>
      <c r="I36" s="68"/>
    </row>
    <row r="38" spans="1:9" ht="18">
      <c r="A38" s="47"/>
      <c r="B38" s="48"/>
      <c r="C38" s="49"/>
      <c r="D38" s="172"/>
      <c r="E38" s="172"/>
      <c r="F38" s="25"/>
      <c r="G38" s="27"/>
      <c r="H38" s="25"/>
      <c r="I38" s="25"/>
    </row>
    <row r="39" spans="1:9" ht="18">
      <c r="A39" s="47"/>
      <c r="B39" s="25"/>
      <c r="C39" s="46"/>
      <c r="D39" s="26"/>
      <c r="E39" s="27"/>
      <c r="F39" s="25"/>
      <c r="G39" s="27"/>
      <c r="H39" s="25"/>
      <c r="I39" s="25"/>
    </row>
    <row r="40" spans="1:9" ht="26.25">
      <c r="A40" s="170"/>
      <c r="B40" s="171"/>
      <c r="C40" s="171"/>
      <c r="D40" s="171"/>
      <c r="E40" s="27"/>
      <c r="F40" s="25"/>
      <c r="G40" s="27"/>
      <c r="H40" s="25"/>
      <c r="I40" s="25"/>
    </row>
    <row r="41" spans="1:9" ht="15">
      <c r="A41" s="83"/>
      <c r="B41" s="62"/>
      <c r="C41" s="63"/>
      <c r="D41" s="63"/>
      <c r="E41" s="27"/>
      <c r="F41" s="25"/>
      <c r="G41" s="27"/>
      <c r="H41" s="25"/>
      <c r="I41" s="25"/>
    </row>
    <row r="42" spans="1:9" ht="15">
      <c r="A42" s="83"/>
      <c r="B42" s="62"/>
      <c r="C42" s="63"/>
      <c r="D42" s="63"/>
      <c r="E42" s="27"/>
      <c r="F42" s="25"/>
      <c r="G42" s="27"/>
      <c r="H42" s="25"/>
      <c r="I42" s="25"/>
    </row>
    <row r="43" spans="1:9" ht="15">
      <c r="A43" s="83"/>
      <c r="B43" s="62"/>
      <c r="C43" s="63"/>
      <c r="D43" s="63"/>
      <c r="E43" s="27"/>
      <c r="F43" s="25"/>
      <c r="G43" s="27"/>
      <c r="H43" s="25"/>
      <c r="I43" s="25"/>
    </row>
    <row r="44" spans="1:9" ht="15">
      <c r="A44" s="83"/>
      <c r="B44" s="62"/>
      <c r="C44" s="63"/>
      <c r="D44" s="63"/>
      <c r="E44" s="27"/>
      <c r="F44" s="25"/>
      <c r="G44" s="27"/>
      <c r="H44" s="25"/>
      <c r="I44" s="25"/>
    </row>
    <row r="45" spans="1:9" ht="15">
      <c r="A45" s="84"/>
      <c r="B45" s="62"/>
      <c r="C45" s="63"/>
      <c r="D45" s="63"/>
      <c r="E45" s="27"/>
      <c r="F45" s="25"/>
      <c r="G45" s="25"/>
      <c r="H45" s="25"/>
      <c r="I45" s="25"/>
    </row>
    <row r="46" spans="1:9" ht="15">
      <c r="A46" s="84"/>
      <c r="B46" s="64"/>
      <c r="C46" s="64"/>
      <c r="D46" s="65"/>
      <c r="E46" s="27"/>
      <c r="F46" s="25"/>
      <c r="G46" s="25"/>
      <c r="H46" s="25"/>
      <c r="I46" s="25"/>
    </row>
    <row r="47" spans="1:9" ht="12.75">
      <c r="A47" s="24"/>
      <c r="B47" s="25"/>
      <c r="C47" s="25"/>
      <c r="D47" s="26"/>
      <c r="E47" s="27"/>
      <c r="F47" s="25"/>
      <c r="G47" s="25"/>
      <c r="H47" s="25"/>
      <c r="I47" s="25"/>
    </row>
    <row r="48" spans="1:9" ht="18">
      <c r="A48" s="173"/>
      <c r="B48" s="171"/>
      <c r="C48" s="171"/>
      <c r="D48" s="171"/>
      <c r="E48" s="27"/>
      <c r="F48" s="174"/>
      <c r="G48" s="175"/>
      <c r="H48" s="175"/>
      <c r="I48" s="175"/>
    </row>
    <row r="49" spans="1:9" ht="12.75">
      <c r="A49" s="66"/>
      <c r="B49" s="66"/>
      <c r="C49" s="67"/>
      <c r="D49" s="28"/>
      <c r="E49" s="27"/>
      <c r="F49" s="66"/>
      <c r="G49" s="66"/>
      <c r="H49" s="66"/>
      <c r="I49" s="66"/>
    </row>
    <row r="50" spans="1:9" ht="12.75">
      <c r="A50" s="25"/>
      <c r="B50" s="25"/>
      <c r="C50" s="26"/>
      <c r="D50" s="27"/>
      <c r="E50" s="27"/>
      <c r="F50" s="25"/>
      <c r="G50" s="25"/>
      <c r="H50" s="26"/>
      <c r="I50" s="68"/>
    </row>
    <row r="51" spans="1:9" ht="12.75">
      <c r="A51" s="25"/>
      <c r="B51" s="25"/>
      <c r="C51" s="26"/>
      <c r="D51" s="27"/>
      <c r="E51" s="27"/>
      <c r="F51" s="25"/>
      <c r="G51" s="25"/>
      <c r="H51" s="26"/>
      <c r="I51" s="68"/>
    </row>
    <row r="52" spans="1:9" ht="12.75">
      <c r="A52" s="25"/>
      <c r="B52" s="25"/>
      <c r="C52" s="26"/>
      <c r="D52" s="27"/>
      <c r="E52" s="28"/>
      <c r="F52" s="25"/>
      <c r="G52" s="25"/>
      <c r="H52" s="26"/>
      <c r="I52" s="68"/>
    </row>
    <row r="53" spans="1:9" ht="12.75">
      <c r="A53" s="25"/>
      <c r="B53" s="25"/>
      <c r="C53" s="26"/>
      <c r="D53" s="27"/>
      <c r="E53" s="27"/>
      <c r="F53" s="25"/>
      <c r="G53" s="25"/>
      <c r="H53" s="26"/>
      <c r="I53" s="68"/>
    </row>
    <row r="54" spans="1:9" ht="12.75">
      <c r="A54" s="25"/>
      <c r="B54" s="25"/>
      <c r="C54" s="26"/>
      <c r="D54" s="27"/>
      <c r="E54" s="27"/>
      <c r="F54" s="25"/>
      <c r="G54" s="25"/>
      <c r="H54" s="26"/>
      <c r="I54" s="68"/>
    </row>
    <row r="55" spans="1:9" ht="12.75">
      <c r="A55" s="25"/>
      <c r="B55" s="25"/>
      <c r="C55" s="26"/>
      <c r="D55" s="27"/>
      <c r="E55" s="27"/>
      <c r="F55" s="25"/>
      <c r="G55" s="25"/>
      <c r="H55" s="26"/>
      <c r="I55" s="68"/>
    </row>
    <row r="56" spans="1:9" ht="12.75">
      <c r="A56" s="25"/>
      <c r="B56" s="25"/>
      <c r="C56" s="26"/>
      <c r="D56" s="27"/>
      <c r="E56" s="27"/>
      <c r="F56" s="25"/>
      <c r="G56" s="25"/>
      <c r="H56" s="26"/>
      <c r="I56" s="68"/>
    </row>
    <row r="57" spans="1:9" ht="12.75">
      <c r="A57" s="25"/>
      <c r="B57" s="25"/>
      <c r="C57" s="26"/>
      <c r="D57" s="27"/>
      <c r="E57" s="27"/>
      <c r="F57" s="25"/>
      <c r="G57" s="25"/>
      <c r="H57" s="26"/>
      <c r="I57" s="68"/>
    </row>
    <row r="58" spans="1:9" ht="12.75">
      <c r="A58" s="25"/>
      <c r="B58" s="25"/>
      <c r="C58" s="26"/>
      <c r="D58" s="27"/>
      <c r="E58" s="27"/>
      <c r="F58" s="25"/>
      <c r="G58" s="25"/>
      <c r="H58" s="26"/>
      <c r="I58" s="68"/>
    </row>
    <row r="59" spans="1:9" ht="12.75">
      <c r="A59" s="25"/>
      <c r="B59" s="25"/>
      <c r="C59" s="26"/>
      <c r="D59" s="27"/>
      <c r="E59" s="27"/>
      <c r="F59" s="25"/>
      <c r="G59" s="25"/>
      <c r="H59" s="26"/>
      <c r="I59" s="68"/>
    </row>
    <row r="60" spans="1:9" ht="12.75">
      <c r="A60" s="25"/>
      <c r="B60" s="25"/>
      <c r="C60" s="26"/>
      <c r="D60" s="27"/>
      <c r="E60" s="27"/>
      <c r="F60" s="25"/>
      <c r="G60" s="25"/>
      <c r="H60" s="26"/>
      <c r="I60" s="68"/>
    </row>
    <row r="61" spans="1:9" ht="12.75">
      <c r="A61" s="25"/>
      <c r="B61" s="25"/>
      <c r="C61" s="26"/>
      <c r="D61" s="27"/>
      <c r="E61" s="27"/>
      <c r="F61" s="25"/>
      <c r="G61" s="25"/>
      <c r="H61" s="26"/>
      <c r="I61" s="68"/>
    </row>
    <row r="62" spans="1:9" ht="12.75">
      <c r="A62" s="25"/>
      <c r="B62" s="25"/>
      <c r="C62" s="26"/>
      <c r="D62" s="27"/>
      <c r="E62" s="27"/>
      <c r="F62" s="25"/>
      <c r="G62" s="25"/>
      <c r="H62" s="26"/>
      <c r="I62" s="68"/>
    </row>
    <row r="63" spans="1:9" ht="12.75">
      <c r="A63" s="25"/>
      <c r="B63" s="25"/>
      <c r="C63" s="26"/>
      <c r="D63" s="27"/>
      <c r="E63" s="27"/>
      <c r="F63" s="25"/>
      <c r="G63" s="25"/>
      <c r="H63" s="26"/>
      <c r="I63" s="68"/>
    </row>
    <row r="64" spans="1:9" ht="12.75">
      <c r="A64" s="25"/>
      <c r="B64" s="25"/>
      <c r="C64" s="26"/>
      <c r="D64" s="27"/>
      <c r="E64" s="27"/>
      <c r="F64" s="25"/>
      <c r="G64" s="25"/>
      <c r="H64" s="26"/>
      <c r="I64" s="68"/>
    </row>
    <row r="65" spans="1:9" ht="12.75">
      <c r="A65" s="25"/>
      <c r="B65" s="25"/>
      <c r="C65" s="26"/>
      <c r="D65" s="27"/>
      <c r="E65" s="27"/>
      <c r="F65" s="25"/>
      <c r="G65" s="25"/>
      <c r="H65" s="26"/>
      <c r="I65" s="68"/>
    </row>
    <row r="66" spans="1:9" ht="12.75">
      <c r="A66" s="25"/>
      <c r="B66" s="25"/>
      <c r="C66" s="26"/>
      <c r="D66" s="27"/>
      <c r="E66" s="27"/>
      <c r="F66" s="25"/>
      <c r="G66" s="25"/>
      <c r="H66" s="26"/>
      <c r="I66" s="68"/>
    </row>
    <row r="67" spans="1:9" ht="12.75">
      <c r="A67" s="85"/>
      <c r="B67" s="25"/>
      <c r="C67" s="26"/>
      <c r="D67" s="27"/>
      <c r="E67" s="27"/>
      <c r="F67" s="25"/>
      <c r="G67" s="25"/>
      <c r="H67" s="26"/>
      <c r="I67" s="68"/>
    </row>
    <row r="68" spans="1:9" ht="12.75">
      <c r="A68" s="25"/>
      <c r="B68" s="25"/>
      <c r="C68" s="26"/>
      <c r="D68" s="27"/>
      <c r="E68" s="27"/>
      <c r="F68" s="25"/>
      <c r="G68" s="25"/>
      <c r="H68" s="26"/>
      <c r="I68" s="68"/>
    </row>
    <row r="69" spans="1:9" ht="12.75">
      <c r="A69" s="25"/>
      <c r="B69" s="25"/>
      <c r="C69" s="26"/>
      <c r="D69" s="27"/>
      <c r="E69" s="27"/>
      <c r="F69" s="25"/>
      <c r="G69" s="25"/>
      <c r="H69" s="26"/>
      <c r="I69" s="68"/>
    </row>
    <row r="70" spans="1:9" ht="12.75">
      <c r="A70" s="25"/>
      <c r="B70" s="25"/>
      <c r="C70" s="26"/>
      <c r="D70" s="27"/>
      <c r="E70" s="27"/>
      <c r="F70" s="25"/>
      <c r="G70" s="25"/>
      <c r="H70" s="26"/>
      <c r="I70" s="68"/>
    </row>
  </sheetData>
  <sheetProtection/>
  <mergeCells count="8">
    <mergeCell ref="A48:D48"/>
    <mergeCell ref="F48:I48"/>
    <mergeCell ref="D2:E2"/>
    <mergeCell ref="A4:D4"/>
    <mergeCell ref="A12:D12"/>
    <mergeCell ref="F12:I12"/>
    <mergeCell ref="D38:E38"/>
    <mergeCell ref="A40:D4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Лаппо</dc:creator>
  <cp:keywords/>
  <dc:description/>
  <cp:lastModifiedBy>User</cp:lastModifiedBy>
  <cp:lastPrinted>2015-02-03T08:04:43Z</cp:lastPrinted>
  <dcterms:created xsi:type="dcterms:W3CDTF">2003-07-06T11:32:00Z</dcterms:created>
  <dcterms:modified xsi:type="dcterms:W3CDTF">2016-04-04T07:20:12Z</dcterms:modified>
  <cp:category/>
  <cp:version/>
  <cp:contentType/>
  <cp:contentStatus/>
</cp:coreProperties>
</file>